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<sst xmlns="http://schemas.openxmlformats.org/spreadsheetml/2006/main" count="71" uniqueCount="68">
  <si>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>G u e s t   L i s t   M a n a g e r</t>
  </si>
  <si>
    <t>Invitee Category</t>
  </si>
  <si>
    <t xml:space="preserve">Yes </t>
  </si>
  <si>
    <t>A</t>
  </si>
  <si>
    <t>Potential Guest Tracker</t>
  </si>
  <si>
    <t>Miscellaneous</t>
  </si>
  <si>
    <t>RSVP Tracker</t>
  </si>
  <si>
    <t>Categories:</t>
  </si>
  <si>
    <t>No</t>
  </si>
  <si>
    <t>B</t>
  </si>
  <si>
    <t>**Watch for Formulas; Only Enter Info Under Blue Categories Below</t>
  </si>
  <si>
    <t>Total (Incl. Dates)</t>
  </si>
  <si>
    <t>% of List</t>
  </si>
  <si>
    <t>Attendants</t>
  </si>
  <si>
    <t>Our Invited Guests:</t>
  </si>
  <si>
    <t>Tenuta Family/Friends:</t>
  </si>
  <si>
    <t>Total Save the Dates Sent:</t>
  </si>
  <si>
    <t>Yes RSVP:</t>
  </si>
  <si>
    <t>% of Responses Yes:</t>
  </si>
  <si>
    <t>Potential Dates</t>
  </si>
  <si>
    <t>Total Potential "Dates":</t>
  </si>
  <si>
    <t>Sills Family/Friends:</t>
  </si>
  <si>
    <t>No RSVP:</t>
  </si>
  <si>
    <t>% of Responses No:</t>
  </si>
  <si>
    <t>My Family</t>
  </si>
  <si>
    <t>Total Possible Attendees:</t>
  </si>
  <si>
    <t>Mark &amp; Michelle Friends:</t>
  </si>
  <si>
    <t>Total A Category:</t>
  </si>
  <si>
    <t>% Responded to Date:</t>
  </si>
  <si>
    <t>Total Attending (Incl. Dates):</t>
  </si>
  <si>
    <t>Fiance's Family</t>
  </si>
  <si>
    <t>CoWorkers:</t>
  </si>
  <si>
    <t>Our Friends</t>
  </si>
  <si>
    <t>Total A:</t>
  </si>
  <si>
    <t>Attendant:</t>
  </si>
  <si>
    <t>Total B Category:</t>
  </si>
  <si>
    <t>CoWorker</t>
  </si>
  <si>
    <t>Total B:</t>
  </si>
  <si>
    <t>Dates:</t>
  </si>
  <si>
    <t>Total</t>
  </si>
  <si>
    <t>All:</t>
  </si>
  <si>
    <t>Contact Information</t>
  </si>
  <si>
    <t>Correspondence</t>
  </si>
  <si>
    <t>Response Information</t>
  </si>
  <si>
    <t>Gifts &amp; Thank You's</t>
  </si>
  <si>
    <t>Name</t>
  </si>
  <si>
    <t>Total Excl. Dates</t>
  </si>
  <si>
    <t># Dates Invited</t>
  </si>
  <si>
    <t>Total Invited</t>
  </si>
  <si>
    <t>Invitation Category</t>
  </si>
  <si>
    <t>Street Address</t>
  </si>
  <si>
    <t>City</t>
  </si>
  <si>
    <t>State</t>
  </si>
  <si>
    <t>Zip Code</t>
  </si>
  <si>
    <t>Phone Number</t>
  </si>
  <si>
    <t>Email</t>
  </si>
  <si>
    <t>Save The Date?</t>
  </si>
  <si>
    <t>Invitation Sent?</t>
  </si>
  <si>
    <t>Date Sent</t>
  </si>
  <si>
    <t>RSVP?</t>
  </si>
  <si>
    <t>Response</t>
  </si>
  <si>
    <t>Total Attending</t>
  </si>
  <si>
    <t>Names of Attendees</t>
  </si>
  <si>
    <t>Table No.</t>
  </si>
  <si>
    <t>Gift Received?</t>
  </si>
  <si>
    <t>Item</t>
  </si>
  <si>
    <t>Thank You Sent?</t>
  </si>
  <si>
    <t>Notes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</si>
</sst>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[&lt;=9999999]#\-####;\(#&quot;) &quot;###\-####"/>
    <numFmt numFmtId="167" formatCode="M/D/YYYY"/>
  </numFmts>
  <fonts count="11">
    <font>
      <sz val="10"/>
      <name val="Arial"/>
      <family val="0"/>
    </font>
    <font>
      <sz val="10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b/>
      <u val="single"/>
      <sz val="10"/>
      <color indexed="9"/>
      <name val="Comic Sans MS"/>
      <family val="4"/>
    </font>
    <font>
      <b/>
      <i/>
      <sz val="10"/>
      <name val="Comic Sans MS"/>
      <family val="4"/>
    </font>
    <font>
      <b/>
      <u val="single"/>
      <sz val="10"/>
      <name val="Comic Sans MS"/>
      <family val="4"/>
    </font>
    <font>
      <sz val="10"/>
      <color indexed="9"/>
      <name val="Comic Sans MS"/>
      <family val="4"/>
    </font>
    <font>
      <b/>
      <sz val="10"/>
      <color indexed="9"/>
      <name val="Comic Sans MS"/>
      <family val="4"/>
    </font>
    <font>
      <b/>
      <sz val="10"/>
      <color indexed="16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4" fontId="4" fillId="2" borderId="2" xfId="0" applyFont="1" applyFill="1" applyBorder="1" applyAlignment="1">
      <alignment horizontal="left" vertical="center"/>
    </xf>
    <xf numFmtId="164" fontId="4" fillId="2" borderId="3" xfId="0" applyFont="1" applyFill="1" applyBorder="1" applyAlignment="1">
      <alignment horizontal="left" vertical="center"/>
    </xf>
    <xf numFmtId="164" fontId="4" fillId="2" borderId="4" xfId="0" applyFont="1" applyFill="1" applyBorder="1" applyAlignment="1">
      <alignment horizontal="left" vertical="center"/>
    </xf>
    <xf numFmtId="164" fontId="4" fillId="2" borderId="2" xfId="0" applyFont="1" applyFill="1" applyBorder="1" applyAlignment="1">
      <alignment vertical="center"/>
    </xf>
    <xf numFmtId="164" fontId="1" fillId="2" borderId="3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6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1" fillId="0" borderId="0" xfId="0" applyFont="1" applyBorder="1" applyAlignment="1">
      <alignment/>
    </xf>
    <xf numFmtId="164" fontId="3" fillId="0" borderId="0" xfId="0" applyFont="1" applyAlignment="1">
      <alignment horizontal="right"/>
    </xf>
    <xf numFmtId="164" fontId="1" fillId="3" borderId="5" xfId="0" applyFont="1" applyFill="1" applyBorder="1" applyAlignment="1">
      <alignment horizontal="center"/>
    </xf>
    <xf numFmtId="164" fontId="9" fillId="4" borderId="5" xfId="0" applyFont="1" applyFill="1" applyBorder="1" applyAlignment="1">
      <alignment horizontal="center"/>
    </xf>
    <xf numFmtId="165" fontId="10" fillId="0" borderId="5" xfId="19" applyFont="1" applyFill="1" applyBorder="1" applyAlignment="1" applyProtection="1">
      <alignment horizontal="center"/>
      <protection/>
    </xf>
    <xf numFmtId="165" fontId="8" fillId="4" borderId="5" xfId="19" applyFont="1" applyFill="1" applyBorder="1" applyAlignment="1" applyProtection="1">
      <alignment/>
      <protection/>
    </xf>
    <xf numFmtId="164" fontId="3" fillId="0" borderId="0" xfId="0" applyFont="1" applyBorder="1" applyAlignment="1">
      <alignment horizontal="right"/>
    </xf>
    <xf numFmtId="164" fontId="3" fillId="5" borderId="5" xfId="0" applyFont="1" applyFill="1" applyBorder="1" applyAlignment="1">
      <alignment horizontal="center"/>
    </xf>
    <xf numFmtId="165" fontId="9" fillId="4" borderId="5" xfId="19" applyFont="1" applyFill="1" applyBorder="1" applyAlignment="1" applyProtection="1">
      <alignment horizontal="center"/>
      <protection/>
    </xf>
    <xf numFmtId="164" fontId="9" fillId="6" borderId="5" xfId="0" applyFont="1" applyFill="1" applyBorder="1" applyAlignment="1">
      <alignment horizontal="center"/>
    </xf>
    <xf numFmtId="164" fontId="9" fillId="6" borderId="2" xfId="0" applyFont="1" applyFill="1" applyBorder="1" applyAlignment="1">
      <alignment horizontal="center"/>
    </xf>
    <xf numFmtId="164" fontId="9" fillId="6" borderId="4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3" fillId="7" borderId="6" xfId="0" applyFont="1" applyFill="1" applyBorder="1" applyAlignment="1">
      <alignment/>
    </xf>
    <xf numFmtId="164" fontId="3" fillId="7" borderId="6" xfId="0" applyFont="1" applyFill="1" applyBorder="1" applyAlignment="1">
      <alignment horizontal="center"/>
    </xf>
    <xf numFmtId="164" fontId="3" fillId="7" borderId="7" xfId="0" applyFont="1" applyFill="1" applyBorder="1" applyAlignment="1">
      <alignment horizontal="center"/>
    </xf>
    <xf numFmtId="164" fontId="3" fillId="0" borderId="8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8" xfId="0" applyFont="1" applyBorder="1" applyAlignment="1">
      <alignment horizontal="center"/>
    </xf>
    <xf numFmtId="164" fontId="1" fillId="0" borderId="8" xfId="0" applyFont="1" applyBorder="1" applyAlignment="1">
      <alignment horizontal="left"/>
    </xf>
    <xf numFmtId="166" fontId="1" fillId="0" borderId="8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left"/>
    </xf>
    <xf numFmtId="167" fontId="1" fillId="0" borderId="8" xfId="0" applyNumberFormat="1" applyFont="1" applyBorder="1" applyAlignment="1">
      <alignment/>
    </xf>
    <xf numFmtId="164" fontId="1" fillId="0" borderId="8" xfId="0" applyFont="1" applyBorder="1" applyAlignment="1">
      <alignment vertical="top" wrapText="1"/>
    </xf>
    <xf numFmtId="164" fontId="1" fillId="0" borderId="8" xfId="0" applyFont="1" applyBorder="1" applyAlignment="1">
      <alignment horizontal="left" vertical="top" wrapText="1"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517"/>
  <sheetViews>
    <sheetView showGridLines="0" tabSelected="1" workbookViewId="0" topLeftCell="A1">
      <selection activeCell="A14" sqref="A14"/>
    </sheetView>
  </sheetViews>
  <sheetFormatPr defaultColWidth="9.140625" defaultRowHeight="12.75"/>
  <cols>
    <col min="1" max="1" width="45.421875" style="1" customWidth="1"/>
    <col min="2" max="2" width="30.57421875" style="1" customWidth="1"/>
    <col min="3" max="6" width="21.00390625" style="1" customWidth="1"/>
    <col min="7" max="7" width="33.28125" style="1" customWidth="1"/>
    <col min="8" max="10" width="13.00390625" style="1" customWidth="1"/>
    <col min="11" max="11" width="15.7109375" style="1" customWidth="1"/>
    <col min="12" max="12" width="31.140625" style="1" customWidth="1"/>
    <col min="13" max="13" width="16.00390625" style="1" customWidth="1"/>
    <col min="14" max="15" width="34.00390625" style="1" customWidth="1"/>
    <col min="16" max="16" width="12.421875" style="1" customWidth="1"/>
    <col min="17" max="17" width="9.421875" style="1" customWidth="1"/>
    <col min="18" max="18" width="17.8515625" style="1" customWidth="1"/>
    <col min="19" max="19" width="20.421875" style="1" customWidth="1"/>
    <col min="20" max="20" width="28.140625" style="1" customWidth="1"/>
    <col min="21" max="21" width="21.8515625" style="1" customWidth="1"/>
    <col min="22" max="22" width="14.8515625" style="1" customWidth="1"/>
    <col min="23" max="23" width="28.8515625" style="1" customWidth="1"/>
    <col min="24" max="24" width="52.8515625" style="1" customWidth="1"/>
    <col min="25" max="31" width="9.421875" style="1" customWidth="1"/>
    <col min="32" max="32" width="12.00390625" style="1" customWidth="1"/>
    <col min="33" max="33" width="11.140625" style="1" customWidth="1"/>
    <col min="34" max="34" width="15.7109375" style="1" customWidth="1"/>
    <col min="35" max="35" width="13.00390625" style="1" customWidth="1"/>
    <col min="36" max="36" width="27.00390625" style="1" customWidth="1"/>
    <col min="37" max="37" width="16.28125" style="1" customWidth="1"/>
    <col min="38" max="38" width="13.00390625" style="1" customWidth="1"/>
    <col min="39" max="16384" width="9.421875" style="1" customWidth="1"/>
  </cols>
  <sheetData>
    <row r="1" spans="1:44" ht="17.25">
      <c r="A1" s="2" t="s">
        <v>0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AR1" s="1" t="s">
        <v>1</v>
      </c>
    </row>
    <row r="2" spans="1:50" ht="12.75" customHeight="1">
      <c r="A2" s="5"/>
      <c r="B2" s="5"/>
      <c r="C2" s="6"/>
      <c r="D2" s="6"/>
      <c r="E2" s="6"/>
      <c r="F2" s="6"/>
      <c r="AF2" s="7"/>
      <c r="AR2" s="1" t="str">
        <f>AK6</f>
        <v>My Family</v>
      </c>
      <c r="AV2" s="1" t="s">
        <v>2</v>
      </c>
      <c r="AX2" s="1" t="s">
        <v>3</v>
      </c>
    </row>
    <row r="3" spans="1:50" ht="15.75" customHeight="1">
      <c r="A3" s="8" t="s">
        <v>4</v>
      </c>
      <c r="B3" s="9"/>
      <c r="C3" s="9"/>
      <c r="D3" s="9"/>
      <c r="E3" s="9"/>
      <c r="F3" s="10"/>
      <c r="H3" s="8" t="s">
        <v>5</v>
      </c>
      <c r="I3" s="9"/>
      <c r="J3" s="10"/>
      <c r="L3" s="11" t="s">
        <v>6</v>
      </c>
      <c r="M3" s="12"/>
      <c r="N3" s="12"/>
      <c r="O3" s="13"/>
      <c r="Q3" s="14"/>
      <c r="R3" s="15" t="s">
        <v>7</v>
      </c>
      <c r="S3" s="14"/>
      <c r="T3" s="14"/>
      <c r="U3" s="14"/>
      <c r="AR3" s="1" t="str">
        <f>AK7</f>
        <v>Fiance's Family</v>
      </c>
      <c r="AV3" s="1" t="s">
        <v>8</v>
      </c>
      <c r="AX3" s="1" t="s">
        <v>9</v>
      </c>
    </row>
    <row r="4" spans="1:44" ht="12.75">
      <c r="A4" s="16" t="s">
        <v>10</v>
      </c>
      <c r="E4" s="17" t="s">
        <v>11</v>
      </c>
      <c r="F4" s="18" t="s">
        <v>12</v>
      </c>
      <c r="L4" s="19"/>
      <c r="R4" s="20" t="s">
        <v>13</v>
      </c>
      <c r="S4" s="21"/>
      <c r="T4" s="17"/>
      <c r="U4" s="17"/>
      <c r="AK4" s="1" t="str">
        <f>R4</f>
        <v>Attendants</v>
      </c>
      <c r="AL4" s="1">
        <f>SUM(AF:AF)</f>
        <v>0</v>
      </c>
      <c r="AR4" s="1" t="str">
        <f>AK8</f>
        <v>Our Friends</v>
      </c>
    </row>
    <row r="5" spans="1:44" ht="12.75">
      <c r="A5" s="22" t="s">
        <v>14</v>
      </c>
      <c r="B5" s="23">
        <f>SUM(C:C)</f>
        <v>0</v>
      </c>
      <c r="D5" s="22" t="s">
        <v>15</v>
      </c>
      <c r="E5" s="24">
        <f>AL6</f>
        <v>0</v>
      </c>
      <c r="F5" s="25" t="e">
        <f>E5/B7</f>
        <v>#VALUE!</v>
      </c>
      <c r="I5" s="22" t="s">
        <v>16</v>
      </c>
      <c r="J5" s="24">
        <f>COUNTIF(M:M,"Yes")</f>
        <v>0</v>
      </c>
      <c r="L5" s="22" t="s">
        <v>17</v>
      </c>
      <c r="M5" s="24">
        <f>COUNTIF(R:R,"Yes")</f>
        <v>0</v>
      </c>
      <c r="N5" s="22" t="s">
        <v>18</v>
      </c>
      <c r="O5" s="26" t="e">
        <f>(M5/(M5+M6))</f>
        <v>#VALUE!</v>
      </c>
      <c r="R5" s="20" t="s">
        <v>19</v>
      </c>
      <c r="S5" s="27"/>
      <c r="T5" s="21"/>
      <c r="U5" s="21"/>
      <c r="AK5" s="1" t="str">
        <f>R5</f>
        <v>Potential Dates</v>
      </c>
      <c r="AL5" s="1">
        <f>SUM(AG:AG)</f>
        <v>0</v>
      </c>
      <c r="AR5" s="1" t="str">
        <f>AK9</f>
        <v>CoWorker</v>
      </c>
    </row>
    <row r="6" spans="1:44" ht="12.75">
      <c r="A6" s="22" t="s">
        <v>20</v>
      </c>
      <c r="B6" s="23">
        <f>SUM(D:D)</f>
        <v>0</v>
      </c>
      <c r="D6" s="22" t="s">
        <v>21</v>
      </c>
      <c r="E6" s="24">
        <f>AL7</f>
        <v>0</v>
      </c>
      <c r="F6" s="25" t="e">
        <f>E6/B7</f>
        <v>#VALUE!</v>
      </c>
      <c r="L6" s="22" t="s">
        <v>22</v>
      </c>
      <c r="M6" s="24">
        <f>COUNTIF(R:R,"No")</f>
        <v>0</v>
      </c>
      <c r="N6" s="22" t="s">
        <v>23</v>
      </c>
      <c r="O6" s="26" t="e">
        <f>(M6/(M5+M6))</f>
        <v>#VALUE!</v>
      </c>
      <c r="R6" s="20" t="s">
        <v>24</v>
      </c>
      <c r="S6" s="27"/>
      <c r="T6" s="21"/>
      <c r="U6" s="21"/>
      <c r="AK6" s="1" t="str">
        <f>R6</f>
        <v>My Family</v>
      </c>
      <c r="AL6" s="1">
        <f>SUM(AH:AH)</f>
        <v>0</v>
      </c>
      <c r="AR6" s="1" t="str">
        <f>AK4</f>
        <v>Attendants</v>
      </c>
    </row>
    <row r="7" spans="1:38" ht="12.75">
      <c r="A7" s="22" t="s">
        <v>25</v>
      </c>
      <c r="B7" s="28">
        <f>B5+B6</f>
        <v>0</v>
      </c>
      <c r="D7" s="22" t="s">
        <v>26</v>
      </c>
      <c r="E7" s="24">
        <f>AL8</f>
        <v>0</v>
      </c>
      <c r="F7" s="25" t="e">
        <f>E7/B7</f>
        <v>#VALUE!</v>
      </c>
      <c r="I7" s="22" t="s">
        <v>27</v>
      </c>
      <c r="J7" s="24">
        <f>AS8</f>
        <v>0</v>
      </c>
      <c r="L7" s="22" t="s">
        <v>28</v>
      </c>
      <c r="M7" s="29" t="e">
        <f>(M5+M6)/B5</f>
        <v>#VALUE!</v>
      </c>
      <c r="N7" s="22" t="s">
        <v>29</v>
      </c>
      <c r="O7" s="24">
        <f>SUM(S:S)</f>
        <v>0</v>
      </c>
      <c r="R7" s="20" t="s">
        <v>30</v>
      </c>
      <c r="S7" s="27"/>
      <c r="T7" s="21"/>
      <c r="U7" s="21"/>
      <c r="AK7" s="1" t="str">
        <f>R7</f>
        <v>Fiance's Family</v>
      </c>
      <c r="AL7" s="1">
        <f>SUM(AI:AI)</f>
        <v>0</v>
      </c>
    </row>
    <row r="8" spans="1:45" ht="12.75">
      <c r="A8" s="6"/>
      <c r="B8" s="6"/>
      <c r="D8" s="22" t="s">
        <v>31</v>
      </c>
      <c r="E8" s="24">
        <f>AL9</f>
        <v>0</v>
      </c>
      <c r="F8" s="25" t="e">
        <f>E8/B7</f>
        <v>#VALUE!</v>
      </c>
      <c r="R8" s="20" t="s">
        <v>32</v>
      </c>
      <c r="S8" s="27"/>
      <c r="T8" s="21"/>
      <c r="U8" s="21"/>
      <c r="AK8" s="1" t="str">
        <f>R8</f>
        <v>Our Friends</v>
      </c>
      <c r="AL8" s="1">
        <f>SUM(AJ:AJ)</f>
        <v>0</v>
      </c>
      <c r="AR8" s="1" t="s">
        <v>33</v>
      </c>
      <c r="AS8" s="1">
        <f>SUM(AQ:AQ)</f>
        <v>0</v>
      </c>
    </row>
    <row r="9" spans="4:45" ht="12.75">
      <c r="D9" s="22" t="s">
        <v>34</v>
      </c>
      <c r="E9" s="24">
        <f>AL4</f>
        <v>0</v>
      </c>
      <c r="F9" s="25" t="e">
        <f>E9/B7</f>
        <v>#VALUE!</v>
      </c>
      <c r="I9" s="22" t="s">
        <v>35</v>
      </c>
      <c r="J9" s="24">
        <f>AS9</f>
        <v>0</v>
      </c>
      <c r="R9" s="20" t="s">
        <v>36</v>
      </c>
      <c r="AK9" s="1" t="str">
        <f>R9</f>
        <v>CoWorker</v>
      </c>
      <c r="AL9" s="4">
        <f>SUM(AK:AK)</f>
        <v>0</v>
      </c>
      <c r="AR9" s="1" t="s">
        <v>37</v>
      </c>
      <c r="AS9" s="4">
        <f>SUM(AR:AR)</f>
        <v>0</v>
      </c>
    </row>
    <row r="10" spans="4:45" ht="12.75">
      <c r="D10" s="22" t="s">
        <v>38</v>
      </c>
      <c r="E10" s="24">
        <f>AL5</f>
        <v>0</v>
      </c>
      <c r="F10" s="25" t="e">
        <f>E10/B7</f>
        <v>#VALUE!</v>
      </c>
      <c r="AK10" s="6" t="s">
        <v>39</v>
      </c>
      <c r="AL10" s="6">
        <f>SUM(AL4:AL9)</f>
        <v>0</v>
      </c>
      <c r="AR10" s="6" t="s">
        <v>40</v>
      </c>
      <c r="AS10" s="6">
        <f>AS8+AS9</f>
        <v>0</v>
      </c>
    </row>
    <row r="12" spans="7:24" ht="12.75">
      <c r="G12" s="30" t="s">
        <v>41</v>
      </c>
      <c r="H12" s="30"/>
      <c r="I12" s="30"/>
      <c r="J12" s="30"/>
      <c r="K12" s="30"/>
      <c r="L12" s="30"/>
      <c r="M12" s="30" t="s">
        <v>42</v>
      </c>
      <c r="N12" s="30"/>
      <c r="O12" s="30"/>
      <c r="P12" s="31" t="s">
        <v>43</v>
      </c>
      <c r="Q12" s="31"/>
      <c r="R12" s="31"/>
      <c r="S12" s="31"/>
      <c r="T12" s="31"/>
      <c r="U12" s="30"/>
      <c r="V12" s="31" t="s">
        <v>44</v>
      </c>
      <c r="W12" s="32"/>
      <c r="X12" s="33"/>
    </row>
    <row r="13" spans="1:44" s="6" customFormat="1" ht="12.75">
      <c r="A13" s="34" t="s">
        <v>45</v>
      </c>
      <c r="B13" s="35" t="s">
        <v>1</v>
      </c>
      <c r="C13" s="35" t="s">
        <v>46</v>
      </c>
      <c r="D13" s="35" t="s">
        <v>47</v>
      </c>
      <c r="E13" s="35" t="s">
        <v>48</v>
      </c>
      <c r="F13" s="36" t="s">
        <v>49</v>
      </c>
      <c r="G13" s="36" t="s">
        <v>50</v>
      </c>
      <c r="H13" s="36" t="s">
        <v>51</v>
      </c>
      <c r="I13" s="36" t="s">
        <v>52</v>
      </c>
      <c r="J13" s="36" t="s">
        <v>53</v>
      </c>
      <c r="K13" s="36" t="s">
        <v>54</v>
      </c>
      <c r="L13" s="36" t="s">
        <v>55</v>
      </c>
      <c r="M13" s="36" t="s">
        <v>56</v>
      </c>
      <c r="N13" s="36" t="s">
        <v>57</v>
      </c>
      <c r="O13" s="36" t="s">
        <v>58</v>
      </c>
      <c r="P13" s="36" t="s">
        <v>59</v>
      </c>
      <c r="Q13" s="36" t="s">
        <v>60</v>
      </c>
      <c r="R13" s="36" t="s">
        <v>61</v>
      </c>
      <c r="S13" s="36" t="s">
        <v>62</v>
      </c>
      <c r="T13" s="36" t="s">
        <v>63</v>
      </c>
      <c r="U13" s="36" t="s">
        <v>64</v>
      </c>
      <c r="V13" s="36" t="s">
        <v>65</v>
      </c>
      <c r="W13" s="36" t="s">
        <v>66</v>
      </c>
      <c r="X13" s="35" t="s">
        <v>67</v>
      </c>
      <c r="AF13" s="22" t="str">
        <f>AK4</f>
        <v>Attendants</v>
      </c>
      <c r="AG13" s="22" t="str">
        <f>AK5</f>
        <v>Potential Dates</v>
      </c>
      <c r="AH13" s="22" t="str">
        <f>AK6</f>
        <v>My Family</v>
      </c>
      <c r="AI13" s="22" t="str">
        <f>AK7</f>
        <v>Fiance's Family</v>
      </c>
      <c r="AJ13" s="22" t="str">
        <f>AK8</f>
        <v>Our Friends</v>
      </c>
      <c r="AK13" s="22" t="str">
        <f>AK9</f>
        <v>CoWorker</v>
      </c>
      <c r="AQ13" s="18" t="s">
        <v>3</v>
      </c>
      <c r="AR13" s="18" t="s">
        <v>9</v>
      </c>
    </row>
    <row r="14" spans="1:44" ht="12.75">
      <c r="A14" s="37"/>
      <c r="B14" s="38"/>
      <c r="C14" s="39"/>
      <c r="D14" s="39"/>
      <c r="E14" s="39"/>
      <c r="F14" s="39"/>
      <c r="G14" s="40"/>
      <c r="H14" s="40"/>
      <c r="I14" s="39"/>
      <c r="J14" s="39"/>
      <c r="K14" s="41"/>
      <c r="L14" s="42"/>
      <c r="M14" s="38"/>
      <c r="N14" s="38"/>
      <c r="O14" s="43"/>
      <c r="P14" s="38"/>
      <c r="Q14" s="38"/>
      <c r="R14" s="39"/>
      <c r="S14" s="44"/>
      <c r="T14" s="39"/>
      <c r="U14" s="38"/>
      <c r="V14" s="38"/>
      <c r="W14" s="38"/>
      <c r="X14" s="45"/>
      <c r="AF14" s="1">
        <f>IF(B14="attendant",C14,0)</f>
        <v>0</v>
      </c>
      <c r="AG14" s="1">
        <f>D14</f>
        <v>0</v>
      </c>
      <c r="AH14" s="1">
        <f>IF($B14="My Family",C14,0)</f>
        <v>0</v>
      </c>
      <c r="AI14" s="1">
        <f>IF($B14="Fiance's Family",$C14,0)</f>
        <v>0</v>
      </c>
      <c r="AJ14" s="1">
        <f>IF($B14="Our Friends",$C14,0)</f>
        <v>0</v>
      </c>
      <c r="AK14" s="1">
        <f>IF($B$14="CoWorker",$C$14,0)</f>
        <v>0</v>
      </c>
      <c r="AQ14" s="46">
        <f>IF($F14="A",$E14,0)</f>
        <v>0</v>
      </c>
      <c r="AR14" s="46">
        <f>IF($F14="B",$E14,0)</f>
        <v>0</v>
      </c>
    </row>
    <row r="15" spans="1:44" ht="12.75">
      <c r="A15" s="37"/>
      <c r="B15" s="38"/>
      <c r="C15" s="39"/>
      <c r="D15" s="39"/>
      <c r="E15" s="39"/>
      <c r="F15" s="39"/>
      <c r="G15" s="40"/>
      <c r="H15" s="40"/>
      <c r="I15" s="39"/>
      <c r="J15" s="39"/>
      <c r="K15" s="41"/>
      <c r="L15" s="42"/>
      <c r="M15" s="38"/>
      <c r="N15" s="38"/>
      <c r="O15" s="43"/>
      <c r="P15" s="38"/>
      <c r="Q15" s="38"/>
      <c r="R15" s="39"/>
      <c r="S15" s="44"/>
      <c r="T15" s="39"/>
      <c r="U15" s="38"/>
      <c r="V15" s="38"/>
      <c r="W15" s="38"/>
      <c r="X15" s="45"/>
      <c r="AF15" s="1">
        <f>IF(B15="attendant",C15,0)</f>
        <v>0</v>
      </c>
      <c r="AG15" s="1">
        <f>D15</f>
        <v>0</v>
      </c>
      <c r="AH15" s="1">
        <f>IF($B15="My Family",C15,0)</f>
        <v>0</v>
      </c>
      <c r="AI15" s="1">
        <f>IF($B15="Fiance's Family",$C15,0)</f>
        <v>0</v>
      </c>
      <c r="AJ15" s="1">
        <f>IF($B15="Our Friends",$C15,0)</f>
        <v>0</v>
      </c>
      <c r="AK15" s="1">
        <f>IF($B14="CoWorker",$C14,0)</f>
        <v>0</v>
      </c>
      <c r="AQ15" s="46">
        <f>IF($F15="A",$E15,0)</f>
        <v>0</v>
      </c>
      <c r="AR15" s="46">
        <f>IF($F15="B",$E15,0)</f>
        <v>0</v>
      </c>
    </row>
    <row r="16" spans="1:44" ht="12.75">
      <c r="A16" s="37"/>
      <c r="B16" s="38"/>
      <c r="C16" s="39"/>
      <c r="D16" s="39"/>
      <c r="E16" s="39"/>
      <c r="F16" s="39"/>
      <c r="G16" s="40"/>
      <c r="H16" s="40"/>
      <c r="I16" s="39"/>
      <c r="J16" s="39"/>
      <c r="K16" s="41"/>
      <c r="L16" s="42"/>
      <c r="M16" s="38"/>
      <c r="N16" s="38"/>
      <c r="O16" s="43"/>
      <c r="P16" s="38"/>
      <c r="Q16" s="38"/>
      <c r="R16" s="39"/>
      <c r="S16" s="44"/>
      <c r="T16" s="39"/>
      <c r="U16" s="38"/>
      <c r="V16" s="38"/>
      <c r="W16" s="38"/>
      <c r="X16" s="45"/>
      <c r="AF16" s="1">
        <f>IF(B16="attendant",C16,0)</f>
        <v>0</v>
      </c>
      <c r="AG16" s="1">
        <f>D16</f>
        <v>0</v>
      </c>
      <c r="AH16" s="1">
        <f>IF($B16="My Family",C16,0)</f>
        <v>0</v>
      </c>
      <c r="AI16" s="1">
        <f>IF($B16="Fiance's Family",$C16,0)</f>
        <v>0</v>
      </c>
      <c r="AJ16" s="1">
        <f>IF($B16="Our Friends",$C16,0)</f>
        <v>0</v>
      </c>
      <c r="AK16" s="1">
        <f>IF($B15="CoWorker",$C15,0)</f>
        <v>0</v>
      </c>
      <c r="AQ16" s="46">
        <f>IF($F16="A",$E16,0)</f>
        <v>0</v>
      </c>
      <c r="AR16" s="46">
        <f>IF($F16="B",$E16,0)</f>
        <v>0</v>
      </c>
    </row>
    <row r="17" spans="1:44" ht="12.75">
      <c r="A17" s="37"/>
      <c r="B17" s="38"/>
      <c r="C17" s="39"/>
      <c r="D17" s="39"/>
      <c r="E17" s="39"/>
      <c r="F17" s="39"/>
      <c r="G17" s="40"/>
      <c r="H17" s="40"/>
      <c r="I17" s="39"/>
      <c r="J17" s="39"/>
      <c r="K17" s="41"/>
      <c r="L17" s="42"/>
      <c r="M17" s="38"/>
      <c r="N17" s="38"/>
      <c r="O17" s="43"/>
      <c r="P17" s="38"/>
      <c r="Q17" s="38"/>
      <c r="R17" s="39"/>
      <c r="S17" s="44"/>
      <c r="T17" s="39"/>
      <c r="U17" s="38"/>
      <c r="V17" s="38"/>
      <c r="W17" s="38"/>
      <c r="X17" s="45"/>
      <c r="AF17" s="1">
        <f>IF(B17="attendant",C17,0)</f>
        <v>0</v>
      </c>
      <c r="AG17" s="1">
        <f>D17</f>
        <v>0</v>
      </c>
      <c r="AH17" s="1">
        <f>IF($B17="My Family",C17,0)</f>
        <v>0</v>
      </c>
      <c r="AI17" s="1">
        <f>IF($B17="Fiance's Family",$C17,0)</f>
        <v>0</v>
      </c>
      <c r="AJ17" s="1">
        <f>IF($B17="Our Friends",$C17,0)</f>
        <v>0</v>
      </c>
      <c r="AK17" s="1">
        <f>IF($B16="CoWorker",$C16,0)</f>
        <v>0</v>
      </c>
      <c r="AQ17" s="46">
        <f>IF($F17="A",$E17,0)</f>
        <v>0</v>
      </c>
      <c r="AR17" s="46">
        <f>IF($F17="B",$E17,0)</f>
        <v>0</v>
      </c>
    </row>
    <row r="18" spans="1:44" ht="12.75">
      <c r="A18" s="37"/>
      <c r="B18" s="38"/>
      <c r="C18" s="39"/>
      <c r="D18" s="39"/>
      <c r="E18" s="39"/>
      <c r="F18" s="39"/>
      <c r="G18" s="40"/>
      <c r="H18" s="40"/>
      <c r="I18" s="39"/>
      <c r="J18" s="39"/>
      <c r="K18" s="41"/>
      <c r="L18" s="42"/>
      <c r="M18" s="38"/>
      <c r="N18" s="38"/>
      <c r="O18" s="43"/>
      <c r="P18" s="38"/>
      <c r="Q18" s="38"/>
      <c r="R18" s="39"/>
      <c r="S18" s="44"/>
      <c r="T18" s="39"/>
      <c r="U18" s="38"/>
      <c r="V18" s="38"/>
      <c r="W18" s="38"/>
      <c r="X18" s="45"/>
      <c r="AF18" s="1">
        <f>IF(B18="attendant",C18,0)</f>
        <v>0</v>
      </c>
      <c r="AG18" s="1">
        <f>D18</f>
        <v>0</v>
      </c>
      <c r="AH18" s="1">
        <f>IF($B18="My Family",C18,0)</f>
        <v>0</v>
      </c>
      <c r="AI18" s="1">
        <f>IF($B18="Fiance's Family",$C18,0)</f>
        <v>0</v>
      </c>
      <c r="AJ18" s="1">
        <f>IF($B18="Our Friends",$C18,0)</f>
        <v>0</v>
      </c>
      <c r="AK18" s="1">
        <f>IF($B17="CoWorker",$C17,0)</f>
        <v>0</v>
      </c>
      <c r="AQ18" s="46">
        <f>IF($F18="A",$E18,0)</f>
        <v>0</v>
      </c>
      <c r="AR18" s="46">
        <f>IF($F18="B",$E18,0)</f>
        <v>0</v>
      </c>
    </row>
    <row r="19" spans="1:44" ht="12.75">
      <c r="A19" s="37"/>
      <c r="B19" s="38"/>
      <c r="C19" s="39"/>
      <c r="D19" s="39"/>
      <c r="E19" s="39"/>
      <c r="F19" s="39"/>
      <c r="G19" s="40"/>
      <c r="H19" s="40"/>
      <c r="I19" s="39"/>
      <c r="J19" s="39"/>
      <c r="K19" s="41"/>
      <c r="L19" s="42"/>
      <c r="M19" s="38"/>
      <c r="N19" s="38"/>
      <c r="O19" s="43"/>
      <c r="P19" s="38"/>
      <c r="Q19" s="38"/>
      <c r="R19" s="39"/>
      <c r="S19" s="44"/>
      <c r="T19" s="39"/>
      <c r="U19" s="38"/>
      <c r="V19" s="38"/>
      <c r="W19" s="38"/>
      <c r="X19" s="45"/>
      <c r="AF19" s="1">
        <f>IF(B19="attendant",C19,0)</f>
        <v>0</v>
      </c>
      <c r="AG19" s="1">
        <f>D19</f>
        <v>0</v>
      </c>
      <c r="AH19" s="1">
        <f>IF($B19="My Family",C19,0)</f>
        <v>0</v>
      </c>
      <c r="AI19" s="1">
        <f>IF($B19="Fiance's Family",$C19,0)</f>
        <v>0</v>
      </c>
      <c r="AJ19" s="1">
        <f>IF($B19="Our Friends",$C19,0)</f>
        <v>0</v>
      </c>
      <c r="AK19" s="1">
        <f>IF($B18="CoWorker",$C18,0)</f>
        <v>0</v>
      </c>
      <c r="AQ19" s="46">
        <f>IF($F19="A",$E19,0)</f>
        <v>0</v>
      </c>
      <c r="AR19" s="46">
        <f>IF($F19="B",$E19,0)</f>
        <v>0</v>
      </c>
    </row>
    <row r="20" spans="1:44" ht="12.75">
      <c r="A20" s="37"/>
      <c r="B20" s="38"/>
      <c r="C20" s="39"/>
      <c r="D20" s="39"/>
      <c r="E20" s="39"/>
      <c r="F20" s="39"/>
      <c r="G20" s="40"/>
      <c r="H20" s="40"/>
      <c r="I20" s="39"/>
      <c r="J20" s="39"/>
      <c r="K20" s="41"/>
      <c r="L20" s="42"/>
      <c r="M20" s="38"/>
      <c r="N20" s="38"/>
      <c r="O20" s="43"/>
      <c r="P20" s="38"/>
      <c r="Q20" s="38"/>
      <c r="R20" s="39"/>
      <c r="S20" s="44"/>
      <c r="T20" s="39"/>
      <c r="U20" s="38"/>
      <c r="V20" s="38"/>
      <c r="W20" s="38"/>
      <c r="X20" s="45"/>
      <c r="AF20" s="1">
        <f>IF(B20="attendant",C20,0)</f>
        <v>0</v>
      </c>
      <c r="AG20" s="1">
        <f>D20</f>
        <v>0</v>
      </c>
      <c r="AH20" s="1">
        <f>IF($B20="My Family",C20,0)</f>
        <v>0</v>
      </c>
      <c r="AI20" s="1">
        <f>IF($B20="Fiance's Family",$C20,0)</f>
        <v>0</v>
      </c>
      <c r="AJ20" s="1">
        <f>IF($B20="Our Friends",$C20,0)</f>
        <v>0</v>
      </c>
      <c r="AK20" s="1">
        <f>IF($B19="CoWorker",$C19,0)</f>
        <v>0</v>
      </c>
      <c r="AQ20" s="46">
        <f>IF($F20="A",$E20,0)</f>
        <v>0</v>
      </c>
      <c r="AR20" s="46">
        <f>IF($F20="B",$E20,0)</f>
        <v>0</v>
      </c>
    </row>
    <row r="21" spans="1:44" ht="12.75">
      <c r="A21" s="37"/>
      <c r="B21" s="38"/>
      <c r="C21" s="39"/>
      <c r="D21" s="39"/>
      <c r="E21" s="39"/>
      <c r="F21" s="39"/>
      <c r="G21" s="40"/>
      <c r="H21" s="40"/>
      <c r="I21" s="39"/>
      <c r="J21" s="39"/>
      <c r="K21" s="41"/>
      <c r="L21" s="42"/>
      <c r="M21" s="38"/>
      <c r="N21" s="38"/>
      <c r="O21" s="43"/>
      <c r="P21" s="38"/>
      <c r="Q21" s="38"/>
      <c r="R21" s="39"/>
      <c r="S21" s="44"/>
      <c r="T21" s="39"/>
      <c r="U21" s="38"/>
      <c r="V21" s="38"/>
      <c r="W21" s="38"/>
      <c r="X21" s="45"/>
      <c r="AF21" s="1">
        <f>IF(B21="attendant",C21,0)</f>
        <v>0</v>
      </c>
      <c r="AG21" s="1">
        <f>D21</f>
        <v>0</v>
      </c>
      <c r="AH21" s="1">
        <f>IF($B21="My Family",C21,0)</f>
        <v>0</v>
      </c>
      <c r="AI21" s="1">
        <f>IF($B21="Fiance's Family",$C21,0)</f>
        <v>0</v>
      </c>
      <c r="AJ21" s="1">
        <f>IF($B21="Our Friends",$C21,0)</f>
        <v>0</v>
      </c>
      <c r="AK21" s="1">
        <f>IF($B20="CoWorker",$C20,0)</f>
        <v>0</v>
      </c>
      <c r="AQ21" s="46">
        <f>IF($F21="A",$E21,0)</f>
        <v>0</v>
      </c>
      <c r="AR21" s="46">
        <f>IF($F21="B",$E21,0)</f>
        <v>0</v>
      </c>
    </row>
    <row r="22" spans="1:44" ht="12.75">
      <c r="A22" s="37"/>
      <c r="B22" s="38"/>
      <c r="C22" s="39"/>
      <c r="D22" s="39"/>
      <c r="E22" s="39"/>
      <c r="F22" s="39"/>
      <c r="G22" s="40"/>
      <c r="H22" s="40"/>
      <c r="I22" s="39"/>
      <c r="J22" s="39"/>
      <c r="K22" s="41"/>
      <c r="L22" s="42"/>
      <c r="M22" s="38"/>
      <c r="N22" s="38"/>
      <c r="O22" s="43"/>
      <c r="P22" s="38"/>
      <c r="Q22" s="38"/>
      <c r="R22" s="39"/>
      <c r="S22" s="44"/>
      <c r="T22" s="39"/>
      <c r="U22" s="38"/>
      <c r="V22" s="38"/>
      <c r="W22" s="38"/>
      <c r="X22" s="45"/>
      <c r="AF22" s="1">
        <f>IF(B22="attendant",C22,0)</f>
        <v>0</v>
      </c>
      <c r="AG22" s="1">
        <f>D22</f>
        <v>0</v>
      </c>
      <c r="AH22" s="1">
        <f>IF($B22="My Family",C22,0)</f>
        <v>0</v>
      </c>
      <c r="AI22" s="1">
        <f>IF($B22="Fiance's Family",$C22,0)</f>
        <v>0</v>
      </c>
      <c r="AJ22" s="1">
        <f>IF($B22="Our Friends",$C22,0)</f>
        <v>0</v>
      </c>
      <c r="AK22" s="1">
        <f>IF($B21="CoWorker",$C21,0)</f>
        <v>0</v>
      </c>
      <c r="AQ22" s="46">
        <f>IF($F22="A",$E22,0)</f>
        <v>0</v>
      </c>
      <c r="AR22" s="46">
        <f>IF($F22="B",$E22,0)</f>
        <v>0</v>
      </c>
    </row>
    <row r="23" spans="1:44" ht="12.75">
      <c r="A23" s="37"/>
      <c r="B23" s="38"/>
      <c r="C23" s="39"/>
      <c r="D23" s="39"/>
      <c r="E23" s="39"/>
      <c r="F23" s="39"/>
      <c r="G23" s="40"/>
      <c r="H23" s="40"/>
      <c r="I23" s="39"/>
      <c r="J23" s="39"/>
      <c r="K23" s="41"/>
      <c r="L23" s="42"/>
      <c r="M23" s="38"/>
      <c r="N23" s="38"/>
      <c r="O23" s="43"/>
      <c r="P23" s="38"/>
      <c r="Q23" s="38"/>
      <c r="R23" s="39"/>
      <c r="S23" s="44"/>
      <c r="T23" s="39"/>
      <c r="U23" s="38"/>
      <c r="V23" s="38"/>
      <c r="W23" s="38"/>
      <c r="X23" s="45"/>
      <c r="AF23" s="1">
        <f>IF(B23="attendant",C23,0)</f>
        <v>0</v>
      </c>
      <c r="AG23" s="1">
        <f>D23</f>
        <v>0</v>
      </c>
      <c r="AH23" s="1">
        <f>IF($B23="My Family",C23,0)</f>
        <v>0</v>
      </c>
      <c r="AI23" s="1">
        <f>IF($B23="Fiance's Family",$C23,0)</f>
        <v>0</v>
      </c>
      <c r="AJ23" s="1">
        <f>IF($B23="Our Friends",$C23,0)</f>
        <v>0</v>
      </c>
      <c r="AK23" s="1">
        <f>IF($B22="CoWorker",$C22,0)</f>
        <v>0</v>
      </c>
      <c r="AQ23" s="46">
        <f>IF($F23="A",$E23,0)</f>
        <v>0</v>
      </c>
      <c r="AR23" s="46">
        <f>IF($F23="B",$E23,0)</f>
        <v>0</v>
      </c>
    </row>
    <row r="24" spans="1:44" ht="12.75">
      <c r="A24" s="37"/>
      <c r="B24" s="38"/>
      <c r="C24" s="39"/>
      <c r="D24" s="39"/>
      <c r="E24" s="39"/>
      <c r="F24" s="39"/>
      <c r="G24" s="40"/>
      <c r="H24" s="40"/>
      <c r="I24" s="39"/>
      <c r="J24" s="39"/>
      <c r="K24" s="41"/>
      <c r="L24" s="42"/>
      <c r="M24" s="38"/>
      <c r="N24" s="38"/>
      <c r="O24" s="43"/>
      <c r="P24" s="38"/>
      <c r="Q24" s="38"/>
      <c r="R24" s="39"/>
      <c r="S24" s="44"/>
      <c r="T24" s="39"/>
      <c r="U24" s="38"/>
      <c r="V24" s="38"/>
      <c r="W24" s="38"/>
      <c r="X24" s="45"/>
      <c r="AF24" s="1">
        <f>IF(B24="attendant",C24,0)</f>
        <v>0</v>
      </c>
      <c r="AG24" s="1">
        <f>D24</f>
        <v>0</v>
      </c>
      <c r="AH24" s="1">
        <f>IF($B24="My Family",C24,0)</f>
        <v>0</v>
      </c>
      <c r="AI24" s="1">
        <f>IF($B24="Fiance's Family",$C24,0)</f>
        <v>0</v>
      </c>
      <c r="AJ24" s="1">
        <f>IF($B24="Our Friends",$C24,0)</f>
        <v>0</v>
      </c>
      <c r="AK24" s="1">
        <f>IF($B23="CoWorker",$C23,0)</f>
        <v>0</v>
      </c>
      <c r="AQ24" s="46">
        <f>IF($F24="A",$E24,0)</f>
        <v>0</v>
      </c>
      <c r="AR24" s="46">
        <f>IF($F24="B",$E24,0)</f>
        <v>0</v>
      </c>
    </row>
    <row r="25" spans="1:44" ht="12.75">
      <c r="A25" s="37"/>
      <c r="B25" s="38"/>
      <c r="C25" s="39"/>
      <c r="D25" s="39"/>
      <c r="E25" s="39"/>
      <c r="F25" s="39"/>
      <c r="G25" s="40"/>
      <c r="H25" s="40"/>
      <c r="I25" s="39"/>
      <c r="J25" s="39"/>
      <c r="K25" s="41"/>
      <c r="L25" s="42"/>
      <c r="M25" s="38"/>
      <c r="N25" s="38"/>
      <c r="O25" s="43"/>
      <c r="P25" s="38"/>
      <c r="Q25" s="38"/>
      <c r="R25" s="39"/>
      <c r="S25" s="44"/>
      <c r="T25" s="39"/>
      <c r="U25" s="38"/>
      <c r="V25" s="38"/>
      <c r="W25" s="38"/>
      <c r="X25" s="45"/>
      <c r="AF25" s="1">
        <f>IF(B25="attendant",C25,0)</f>
        <v>0</v>
      </c>
      <c r="AG25" s="1">
        <f>D25</f>
        <v>0</v>
      </c>
      <c r="AH25" s="1">
        <f>IF($B25="My Family",C25,0)</f>
        <v>0</v>
      </c>
      <c r="AI25" s="1">
        <f>IF($B25="Fiance's Family",$C25,0)</f>
        <v>0</v>
      </c>
      <c r="AJ25" s="1">
        <f>IF($B25="Our Friends",$C25,0)</f>
        <v>0</v>
      </c>
      <c r="AK25" s="1">
        <f>IF($B24="CoWorker",$C24,0)</f>
        <v>0</v>
      </c>
      <c r="AQ25" s="46">
        <f>IF($F25="A",$E25,0)</f>
        <v>0</v>
      </c>
      <c r="AR25" s="46">
        <f>IF($F25="B",$E25,0)</f>
        <v>0</v>
      </c>
    </row>
    <row r="26" spans="1:44" ht="12.75">
      <c r="A26" s="37"/>
      <c r="B26" s="38"/>
      <c r="C26" s="39"/>
      <c r="D26" s="39"/>
      <c r="E26" s="39"/>
      <c r="F26" s="39"/>
      <c r="G26" s="40"/>
      <c r="H26" s="40"/>
      <c r="I26" s="39"/>
      <c r="J26" s="39"/>
      <c r="K26" s="41"/>
      <c r="L26" s="42"/>
      <c r="M26" s="38"/>
      <c r="N26" s="38"/>
      <c r="O26" s="43"/>
      <c r="P26" s="38"/>
      <c r="Q26" s="38"/>
      <c r="R26" s="39"/>
      <c r="S26" s="44"/>
      <c r="T26" s="39"/>
      <c r="U26" s="38"/>
      <c r="V26" s="38"/>
      <c r="W26" s="38"/>
      <c r="X26" s="45"/>
      <c r="AF26" s="1">
        <f>IF(B26="attendant",C26,0)</f>
        <v>0</v>
      </c>
      <c r="AG26" s="1">
        <f>D26</f>
        <v>0</v>
      </c>
      <c r="AH26" s="1">
        <f>IF($B26="My Family",C26,0)</f>
        <v>0</v>
      </c>
      <c r="AI26" s="1">
        <f>IF($B26="Fiance's Family",$C26,0)</f>
        <v>0</v>
      </c>
      <c r="AJ26" s="1">
        <f>IF($B26="Our Friends",$C26,0)</f>
        <v>0</v>
      </c>
      <c r="AK26" s="1">
        <f>IF($B25="CoWorker",$C25,0)</f>
        <v>0</v>
      </c>
      <c r="AQ26" s="46">
        <f>IF($F26="A",$E26,0)</f>
        <v>0</v>
      </c>
      <c r="AR26" s="46">
        <f>IF($F26="B",$E26,0)</f>
        <v>0</v>
      </c>
    </row>
    <row r="27" spans="1:44" ht="12.75">
      <c r="A27" s="37"/>
      <c r="B27" s="38"/>
      <c r="C27" s="39"/>
      <c r="D27" s="39"/>
      <c r="E27" s="39"/>
      <c r="F27" s="39"/>
      <c r="G27" s="40"/>
      <c r="H27" s="40"/>
      <c r="I27" s="39"/>
      <c r="J27" s="39"/>
      <c r="K27" s="41"/>
      <c r="L27" s="42"/>
      <c r="M27" s="38"/>
      <c r="N27" s="38"/>
      <c r="O27" s="43"/>
      <c r="P27" s="38"/>
      <c r="Q27" s="38"/>
      <c r="R27" s="39"/>
      <c r="S27" s="44"/>
      <c r="T27" s="39"/>
      <c r="U27" s="38"/>
      <c r="V27" s="38"/>
      <c r="W27" s="38"/>
      <c r="X27" s="45"/>
      <c r="AF27" s="1">
        <f>IF(B27="attendant",C27,0)</f>
        <v>0</v>
      </c>
      <c r="AG27" s="1">
        <f>D27</f>
        <v>0</v>
      </c>
      <c r="AH27" s="1">
        <f>IF($B27="My Family",C27,0)</f>
        <v>0</v>
      </c>
      <c r="AI27" s="1">
        <f>IF($B27="Fiance's Family",$C27,0)</f>
        <v>0</v>
      </c>
      <c r="AJ27" s="1">
        <f>IF($B27="Our Friends",$C27,0)</f>
        <v>0</v>
      </c>
      <c r="AK27" s="1">
        <f>IF($B26="CoWorker",$C26,0)</f>
        <v>0</v>
      </c>
      <c r="AQ27" s="46">
        <f>IF($F27="A",$E27,0)</f>
        <v>0</v>
      </c>
      <c r="AR27" s="46">
        <f>IF($F27="B",$E27,0)</f>
        <v>0</v>
      </c>
    </row>
    <row r="28" spans="1:44" ht="12.75">
      <c r="A28" s="37"/>
      <c r="B28" s="38"/>
      <c r="C28" s="39"/>
      <c r="D28" s="39"/>
      <c r="E28" s="39"/>
      <c r="F28" s="39"/>
      <c r="G28" s="40"/>
      <c r="H28" s="40"/>
      <c r="I28" s="39"/>
      <c r="J28" s="39"/>
      <c r="K28" s="41"/>
      <c r="L28" s="42"/>
      <c r="M28" s="38"/>
      <c r="N28" s="38"/>
      <c r="O28" s="43"/>
      <c r="P28" s="38"/>
      <c r="Q28" s="38"/>
      <c r="R28" s="39"/>
      <c r="S28" s="44"/>
      <c r="T28" s="39"/>
      <c r="U28" s="38"/>
      <c r="V28" s="38"/>
      <c r="W28" s="38"/>
      <c r="X28" s="45"/>
      <c r="AF28" s="1">
        <f>IF(B28="attendant",C28,0)</f>
        <v>0</v>
      </c>
      <c r="AG28" s="1">
        <f>D28</f>
        <v>0</v>
      </c>
      <c r="AH28" s="1">
        <f>IF($B28="My Family",C28,0)</f>
        <v>0</v>
      </c>
      <c r="AI28" s="1">
        <f>IF($B28="Fiance's Family",$C28,0)</f>
        <v>0</v>
      </c>
      <c r="AJ28" s="1">
        <f>IF($B28="Our Friends",$C28,0)</f>
        <v>0</v>
      </c>
      <c r="AK28" s="1">
        <f>IF($B27="CoWorker",$C27,0)</f>
        <v>0</v>
      </c>
      <c r="AQ28" s="46">
        <f>IF($F28="A",$E28,0)</f>
        <v>0</v>
      </c>
      <c r="AR28" s="46">
        <f>IF($F28="B",$E28,0)</f>
        <v>0</v>
      </c>
    </row>
    <row r="29" spans="1:44" ht="12.75">
      <c r="A29" s="37"/>
      <c r="B29" s="38"/>
      <c r="C29" s="39"/>
      <c r="D29" s="39"/>
      <c r="E29" s="39"/>
      <c r="F29" s="39"/>
      <c r="G29" s="40"/>
      <c r="H29" s="40"/>
      <c r="I29" s="39"/>
      <c r="J29" s="39"/>
      <c r="K29" s="41"/>
      <c r="L29" s="42"/>
      <c r="M29" s="38"/>
      <c r="N29" s="38"/>
      <c r="O29" s="43"/>
      <c r="P29" s="38"/>
      <c r="Q29" s="38"/>
      <c r="R29" s="39"/>
      <c r="S29" s="44"/>
      <c r="T29" s="39"/>
      <c r="U29" s="38"/>
      <c r="V29" s="38"/>
      <c r="W29" s="38"/>
      <c r="X29" s="45"/>
      <c r="AF29" s="1">
        <f>IF(B29="attendant",C29,0)</f>
        <v>0</v>
      </c>
      <c r="AG29" s="1">
        <f>D29</f>
        <v>0</v>
      </c>
      <c r="AH29" s="1">
        <f>IF($B29="My Family",C29,0)</f>
        <v>0</v>
      </c>
      <c r="AI29" s="1">
        <f>IF($B29="Fiance's Family",$C29,0)</f>
        <v>0</v>
      </c>
      <c r="AJ29" s="1">
        <f>IF($B29="Our Friends",$C29,0)</f>
        <v>0</v>
      </c>
      <c r="AK29" s="1">
        <f>IF($B28="CoWorker",$C28,0)</f>
        <v>0</v>
      </c>
      <c r="AQ29" s="46">
        <f>IF($F29="A",$E29,0)</f>
        <v>0</v>
      </c>
      <c r="AR29" s="46">
        <f>IF($F29="B",$E29,0)</f>
        <v>0</v>
      </c>
    </row>
    <row r="30" spans="1:44" ht="12.75">
      <c r="A30" s="37"/>
      <c r="B30" s="38"/>
      <c r="C30" s="39"/>
      <c r="D30" s="39"/>
      <c r="E30" s="39"/>
      <c r="F30" s="39"/>
      <c r="G30" s="40"/>
      <c r="H30" s="40"/>
      <c r="I30" s="39"/>
      <c r="J30" s="39"/>
      <c r="K30" s="41"/>
      <c r="L30" s="42"/>
      <c r="M30" s="38"/>
      <c r="N30" s="38"/>
      <c r="O30" s="43"/>
      <c r="P30" s="38"/>
      <c r="Q30" s="38"/>
      <c r="R30" s="39"/>
      <c r="S30" s="44"/>
      <c r="T30" s="39"/>
      <c r="U30" s="38"/>
      <c r="V30" s="38"/>
      <c r="W30" s="38"/>
      <c r="X30" s="45"/>
      <c r="AF30" s="1">
        <f>IF(B30="attendant",C30,0)</f>
        <v>0</v>
      </c>
      <c r="AG30" s="1">
        <f>D30</f>
        <v>0</v>
      </c>
      <c r="AH30" s="1">
        <f>IF($B30="My Family",C30,0)</f>
        <v>0</v>
      </c>
      <c r="AI30" s="1">
        <f>IF($B30="Fiance's Family",$C30,0)</f>
        <v>0</v>
      </c>
      <c r="AJ30" s="1">
        <f>IF($B30="Our Friends",$C30,0)</f>
        <v>0</v>
      </c>
      <c r="AK30" s="1">
        <f>IF($B29="CoWorker",$C29,0)</f>
        <v>0</v>
      </c>
      <c r="AQ30" s="46">
        <f>IF($F30="A",$E30,0)</f>
        <v>0</v>
      </c>
      <c r="AR30" s="46">
        <f>IF($F30="B",$E30,0)</f>
        <v>0</v>
      </c>
    </row>
    <row r="31" spans="1:44" ht="12.75">
      <c r="A31" s="37"/>
      <c r="B31" s="38"/>
      <c r="C31" s="39"/>
      <c r="D31" s="39"/>
      <c r="E31" s="39"/>
      <c r="F31" s="39"/>
      <c r="G31" s="40"/>
      <c r="H31" s="40"/>
      <c r="I31" s="39"/>
      <c r="J31" s="39"/>
      <c r="K31" s="41"/>
      <c r="L31" s="42"/>
      <c r="M31" s="38"/>
      <c r="N31" s="38"/>
      <c r="O31" s="43"/>
      <c r="P31" s="38"/>
      <c r="Q31" s="38"/>
      <c r="R31" s="39"/>
      <c r="S31" s="44"/>
      <c r="T31" s="39"/>
      <c r="U31" s="38"/>
      <c r="V31" s="38"/>
      <c r="W31" s="38"/>
      <c r="X31" s="45"/>
      <c r="AF31" s="1">
        <f>IF(B31="attendant",C31,0)</f>
        <v>0</v>
      </c>
      <c r="AG31" s="1">
        <f>D31</f>
        <v>0</v>
      </c>
      <c r="AH31" s="1">
        <f>IF($B31="My Family",C31,0)</f>
        <v>0</v>
      </c>
      <c r="AI31" s="1">
        <f>IF($B31="Fiance's Family",$C31,0)</f>
        <v>0</v>
      </c>
      <c r="AJ31" s="1">
        <f>IF($B31="Our Friends",$C31,0)</f>
        <v>0</v>
      </c>
      <c r="AK31" s="1">
        <f>IF($B30="CoWorker",$C30,0)</f>
        <v>0</v>
      </c>
      <c r="AQ31" s="46">
        <f>IF($F31="A",$E31,0)</f>
        <v>0</v>
      </c>
      <c r="AR31" s="46">
        <f>IF($F31="B",$E31,0)</f>
        <v>0</v>
      </c>
    </row>
    <row r="32" spans="1:44" ht="12.75">
      <c r="A32" s="37"/>
      <c r="B32" s="38"/>
      <c r="C32" s="39"/>
      <c r="D32" s="39"/>
      <c r="E32" s="39"/>
      <c r="F32" s="39"/>
      <c r="G32" s="40"/>
      <c r="H32" s="40"/>
      <c r="I32" s="39"/>
      <c r="J32" s="39"/>
      <c r="K32" s="41"/>
      <c r="L32" s="42"/>
      <c r="M32" s="38"/>
      <c r="N32" s="38"/>
      <c r="O32" s="43"/>
      <c r="P32" s="38"/>
      <c r="Q32" s="38"/>
      <c r="R32" s="39"/>
      <c r="S32" s="44"/>
      <c r="T32" s="39"/>
      <c r="U32" s="38"/>
      <c r="V32" s="38"/>
      <c r="W32" s="38"/>
      <c r="X32" s="45"/>
      <c r="AF32" s="1">
        <f>IF(B32="attendant",C32,0)</f>
        <v>0</v>
      </c>
      <c r="AG32" s="1">
        <f>D32</f>
        <v>0</v>
      </c>
      <c r="AH32" s="1">
        <f>IF($B32="My Family",C32,0)</f>
        <v>0</v>
      </c>
      <c r="AI32" s="1">
        <f>IF($B32="Fiance's Family",$C32,0)</f>
        <v>0</v>
      </c>
      <c r="AJ32" s="1">
        <f>IF($B32="Our Friends",$C32,0)</f>
        <v>0</v>
      </c>
      <c r="AK32" s="1">
        <f>IF($B31="CoWorker",$C31,0)</f>
        <v>0</v>
      </c>
      <c r="AQ32" s="46">
        <f>IF($F32="A",$E32,0)</f>
        <v>0</v>
      </c>
      <c r="AR32" s="46">
        <f>IF($F32="B",$E32,0)</f>
        <v>0</v>
      </c>
    </row>
    <row r="33" spans="1:44" ht="12.75">
      <c r="A33" s="37"/>
      <c r="B33" s="38"/>
      <c r="C33" s="39"/>
      <c r="D33" s="39"/>
      <c r="E33" s="39"/>
      <c r="F33" s="39"/>
      <c r="G33" s="40"/>
      <c r="H33" s="40"/>
      <c r="I33" s="39"/>
      <c r="J33" s="39"/>
      <c r="K33" s="41"/>
      <c r="L33" s="42"/>
      <c r="M33" s="38"/>
      <c r="N33" s="38"/>
      <c r="O33" s="43"/>
      <c r="P33" s="38"/>
      <c r="Q33" s="38"/>
      <c r="R33" s="39"/>
      <c r="S33" s="44"/>
      <c r="T33" s="39"/>
      <c r="U33" s="38"/>
      <c r="V33" s="38"/>
      <c r="W33" s="38"/>
      <c r="X33" s="45"/>
      <c r="AF33" s="1">
        <f>IF(B33="attendant",C33,0)</f>
        <v>0</v>
      </c>
      <c r="AG33" s="1">
        <f>D33</f>
        <v>0</v>
      </c>
      <c r="AH33" s="1">
        <f>IF($B33="My Family",C33,0)</f>
        <v>0</v>
      </c>
      <c r="AI33" s="1">
        <f>IF($B33="Fiance's Family",$C33,0)</f>
        <v>0</v>
      </c>
      <c r="AJ33" s="1">
        <f>IF($B33="Our Friends",$C33,0)</f>
        <v>0</v>
      </c>
      <c r="AK33" s="1">
        <f>IF($B32="CoWorker",$C32,0)</f>
        <v>0</v>
      </c>
      <c r="AQ33" s="46">
        <f>IF($F33="A",$E33,0)</f>
        <v>0</v>
      </c>
      <c r="AR33" s="46">
        <f>IF($F33="B",$E33,0)</f>
        <v>0</v>
      </c>
    </row>
    <row r="34" spans="1:44" ht="12.75">
      <c r="A34" s="37"/>
      <c r="B34" s="38"/>
      <c r="C34" s="39"/>
      <c r="D34" s="39"/>
      <c r="E34" s="39"/>
      <c r="F34" s="39"/>
      <c r="G34" s="40"/>
      <c r="H34" s="40"/>
      <c r="I34" s="39"/>
      <c r="J34" s="39"/>
      <c r="K34" s="41"/>
      <c r="L34" s="42"/>
      <c r="M34" s="38"/>
      <c r="N34" s="38"/>
      <c r="O34" s="43"/>
      <c r="P34" s="38"/>
      <c r="Q34" s="38"/>
      <c r="R34" s="39"/>
      <c r="S34" s="44"/>
      <c r="T34" s="39"/>
      <c r="U34" s="38"/>
      <c r="V34" s="38"/>
      <c r="W34" s="38"/>
      <c r="X34" s="45"/>
      <c r="AF34" s="1">
        <f>IF(B34="attendant",C34,0)</f>
        <v>0</v>
      </c>
      <c r="AG34" s="1">
        <f>D34</f>
        <v>0</v>
      </c>
      <c r="AH34" s="1">
        <f>IF($B34="My Family",C34,0)</f>
        <v>0</v>
      </c>
      <c r="AI34" s="1">
        <f>IF($B34="Fiance's Family",$C34,0)</f>
        <v>0</v>
      </c>
      <c r="AJ34" s="1">
        <f>IF($B34="Our Friends",$C34,0)</f>
        <v>0</v>
      </c>
      <c r="AK34" s="1">
        <f>IF($B33="CoWorker",$C33,0)</f>
        <v>0</v>
      </c>
      <c r="AQ34" s="46">
        <f>IF($F34="A",$E34,0)</f>
        <v>0</v>
      </c>
      <c r="AR34" s="46">
        <f>IF($F34="B",$E34,0)</f>
        <v>0</v>
      </c>
    </row>
    <row r="35" spans="1:44" ht="12.75">
      <c r="A35" s="37"/>
      <c r="B35" s="38"/>
      <c r="C35" s="39"/>
      <c r="D35" s="39"/>
      <c r="E35" s="39"/>
      <c r="F35" s="39"/>
      <c r="G35" s="40"/>
      <c r="H35" s="40"/>
      <c r="I35" s="39"/>
      <c r="J35" s="39"/>
      <c r="K35" s="41"/>
      <c r="L35" s="42"/>
      <c r="M35" s="38"/>
      <c r="N35" s="38"/>
      <c r="O35" s="43"/>
      <c r="P35" s="38"/>
      <c r="Q35" s="38"/>
      <c r="R35" s="39"/>
      <c r="S35" s="44"/>
      <c r="T35" s="39"/>
      <c r="U35" s="38"/>
      <c r="V35" s="38"/>
      <c r="W35" s="38"/>
      <c r="X35" s="45"/>
      <c r="AF35" s="1">
        <f>IF(B35="attendant",C35,0)</f>
        <v>0</v>
      </c>
      <c r="AG35" s="1">
        <f>D35</f>
        <v>0</v>
      </c>
      <c r="AH35" s="1">
        <f>IF($B35="My Family",C35,0)</f>
        <v>0</v>
      </c>
      <c r="AI35" s="1">
        <f>IF($B35="Fiance's Family",$C35,0)</f>
        <v>0</v>
      </c>
      <c r="AJ35" s="1">
        <f>IF($B35="Our Friends",$C35,0)</f>
        <v>0</v>
      </c>
      <c r="AK35" s="1">
        <f>IF($B34="CoWorker",$C34,0)</f>
        <v>0</v>
      </c>
      <c r="AQ35" s="46">
        <f>IF($F35="A",$E35,0)</f>
        <v>0</v>
      </c>
      <c r="AR35" s="46">
        <f>IF($F35="B",$E35,0)</f>
        <v>0</v>
      </c>
    </row>
    <row r="36" spans="1:44" ht="12.75">
      <c r="A36" s="37"/>
      <c r="B36" s="38"/>
      <c r="C36" s="39"/>
      <c r="D36" s="39"/>
      <c r="E36" s="39"/>
      <c r="F36" s="39"/>
      <c r="G36" s="40"/>
      <c r="H36" s="40"/>
      <c r="I36" s="39"/>
      <c r="J36" s="39"/>
      <c r="K36" s="41"/>
      <c r="L36" s="42"/>
      <c r="M36" s="38"/>
      <c r="N36" s="38"/>
      <c r="O36" s="43"/>
      <c r="P36" s="38"/>
      <c r="Q36" s="38"/>
      <c r="R36" s="39"/>
      <c r="S36" s="44"/>
      <c r="T36" s="39"/>
      <c r="U36" s="38"/>
      <c r="V36" s="38"/>
      <c r="W36" s="38"/>
      <c r="X36" s="45"/>
      <c r="AF36" s="1">
        <f>IF(B36="attendant",C36,0)</f>
        <v>0</v>
      </c>
      <c r="AG36" s="1">
        <f>D36</f>
        <v>0</v>
      </c>
      <c r="AH36" s="1">
        <f>IF($B36="My Family",C36,0)</f>
        <v>0</v>
      </c>
      <c r="AI36" s="1">
        <f>IF($B36="Fiance's Family",$C36,0)</f>
        <v>0</v>
      </c>
      <c r="AJ36" s="1">
        <f>IF($B36="Our Friends",$C36,0)</f>
        <v>0</v>
      </c>
      <c r="AK36" s="1">
        <f>IF($B35="CoWorker",$C35,0)</f>
        <v>0</v>
      </c>
      <c r="AQ36" s="46">
        <f>IF($F36="A",$E36,0)</f>
        <v>0</v>
      </c>
      <c r="AR36" s="46">
        <f>IF($F36="B",$E36,0)</f>
        <v>0</v>
      </c>
    </row>
    <row r="37" spans="1:44" ht="12.75">
      <c r="A37" s="37"/>
      <c r="B37" s="38"/>
      <c r="C37" s="39"/>
      <c r="D37" s="39"/>
      <c r="E37" s="39"/>
      <c r="F37" s="39"/>
      <c r="G37" s="40"/>
      <c r="H37" s="40"/>
      <c r="I37" s="39"/>
      <c r="J37" s="39"/>
      <c r="K37" s="41"/>
      <c r="L37" s="42"/>
      <c r="M37" s="38"/>
      <c r="N37" s="38"/>
      <c r="O37" s="43"/>
      <c r="P37" s="38"/>
      <c r="Q37" s="38"/>
      <c r="R37" s="39"/>
      <c r="S37" s="44"/>
      <c r="T37" s="39"/>
      <c r="U37" s="38"/>
      <c r="V37" s="38"/>
      <c r="W37" s="38"/>
      <c r="X37" s="45"/>
      <c r="AF37" s="1">
        <f>IF(B37="attendant",C37,0)</f>
        <v>0</v>
      </c>
      <c r="AG37" s="1">
        <f>D37</f>
        <v>0</v>
      </c>
      <c r="AH37" s="1">
        <f>IF($B37="My Family",C37,0)</f>
        <v>0</v>
      </c>
      <c r="AI37" s="1">
        <f>IF($B37="Fiance's Family",$C37,0)</f>
        <v>0</v>
      </c>
      <c r="AJ37" s="1">
        <f>IF($B37="Our Friends",$C37,0)</f>
        <v>0</v>
      </c>
      <c r="AK37" s="1">
        <f>IF($B36="CoWorker",$C36,0)</f>
        <v>0</v>
      </c>
      <c r="AQ37" s="46">
        <f>IF($F37="A",$E37,0)</f>
        <v>0</v>
      </c>
      <c r="AR37" s="46">
        <f>IF($F37="B",$E37,0)</f>
        <v>0</v>
      </c>
    </row>
    <row r="38" spans="1:44" ht="12.75">
      <c r="A38" s="37"/>
      <c r="B38" s="38"/>
      <c r="C38" s="39"/>
      <c r="D38" s="39"/>
      <c r="E38" s="39"/>
      <c r="F38" s="39"/>
      <c r="G38" s="40"/>
      <c r="H38" s="40"/>
      <c r="I38" s="39"/>
      <c r="J38" s="39"/>
      <c r="K38" s="41"/>
      <c r="L38" s="42"/>
      <c r="M38" s="38"/>
      <c r="N38" s="38"/>
      <c r="O38" s="43"/>
      <c r="P38" s="38"/>
      <c r="Q38" s="38"/>
      <c r="R38" s="39"/>
      <c r="S38" s="44"/>
      <c r="T38" s="39"/>
      <c r="U38" s="38"/>
      <c r="V38" s="38"/>
      <c r="W38" s="38"/>
      <c r="X38" s="45"/>
      <c r="AF38" s="1">
        <f>IF(B38="attendant",C38,0)</f>
        <v>0</v>
      </c>
      <c r="AG38" s="1">
        <f>D38</f>
        <v>0</v>
      </c>
      <c r="AH38" s="1">
        <f>IF($B38="My Family",C38,0)</f>
        <v>0</v>
      </c>
      <c r="AI38" s="1">
        <f>IF($B38="Fiance's Family",$C38,0)</f>
        <v>0</v>
      </c>
      <c r="AJ38" s="1">
        <f>IF($B38="Our Friends",$C38,0)</f>
        <v>0</v>
      </c>
      <c r="AK38" s="1">
        <f>IF($B37="CoWorker",$C37,0)</f>
        <v>0</v>
      </c>
      <c r="AQ38" s="46">
        <f>IF($F38="A",$E38,0)</f>
        <v>0</v>
      </c>
      <c r="AR38" s="46">
        <f>IF($F38="B",$E38,0)</f>
        <v>0</v>
      </c>
    </row>
    <row r="39" spans="1:44" ht="12.75">
      <c r="A39" s="37"/>
      <c r="B39" s="38"/>
      <c r="C39" s="39"/>
      <c r="D39" s="39"/>
      <c r="E39" s="39"/>
      <c r="F39" s="39"/>
      <c r="G39" s="40"/>
      <c r="H39" s="40"/>
      <c r="I39" s="39"/>
      <c r="J39" s="39"/>
      <c r="K39" s="41"/>
      <c r="L39" s="42"/>
      <c r="M39" s="38"/>
      <c r="N39" s="38"/>
      <c r="O39" s="43"/>
      <c r="P39" s="38"/>
      <c r="Q39" s="38"/>
      <c r="R39" s="39"/>
      <c r="S39" s="44"/>
      <c r="T39" s="39"/>
      <c r="U39" s="38"/>
      <c r="V39" s="38"/>
      <c r="W39" s="38"/>
      <c r="X39" s="45"/>
      <c r="AF39" s="1">
        <f>IF(B39="attendant",C39,0)</f>
        <v>0</v>
      </c>
      <c r="AG39" s="1">
        <f>D39</f>
        <v>0</v>
      </c>
      <c r="AH39" s="1">
        <f>IF($B39="My Family",C39,0)</f>
        <v>0</v>
      </c>
      <c r="AI39" s="1">
        <f>IF($B39="Fiance's Family",$C39,0)</f>
        <v>0</v>
      </c>
      <c r="AJ39" s="1">
        <f>IF($B39="Our Friends",$C39,0)</f>
        <v>0</v>
      </c>
      <c r="AK39" s="1">
        <f>IF($B38="CoWorker",$C38,0)</f>
        <v>0</v>
      </c>
      <c r="AQ39" s="46">
        <f>IF($F39="A",$E39,0)</f>
        <v>0</v>
      </c>
      <c r="AR39" s="46">
        <f>IF($F39="B",$E39,0)</f>
        <v>0</v>
      </c>
    </row>
    <row r="40" spans="1:44" ht="12.75">
      <c r="A40" s="37"/>
      <c r="B40" s="38"/>
      <c r="C40" s="39"/>
      <c r="D40" s="39"/>
      <c r="E40" s="39"/>
      <c r="F40" s="39"/>
      <c r="G40" s="40"/>
      <c r="H40" s="40"/>
      <c r="I40" s="39"/>
      <c r="J40" s="39"/>
      <c r="K40" s="41"/>
      <c r="L40" s="42"/>
      <c r="M40" s="38"/>
      <c r="N40" s="38"/>
      <c r="O40" s="43"/>
      <c r="P40" s="38"/>
      <c r="Q40" s="38"/>
      <c r="R40" s="39"/>
      <c r="S40" s="44"/>
      <c r="T40" s="39"/>
      <c r="U40" s="38"/>
      <c r="V40" s="38"/>
      <c r="W40" s="38"/>
      <c r="X40" s="45"/>
      <c r="AF40" s="1">
        <f>IF(B40="attendant",C40,0)</f>
        <v>0</v>
      </c>
      <c r="AG40" s="1">
        <f>D40</f>
        <v>0</v>
      </c>
      <c r="AH40" s="1">
        <f>IF($B40="My Family",C40,0)</f>
        <v>0</v>
      </c>
      <c r="AI40" s="1">
        <f>IF($B40="Fiance's Family",$C40,0)</f>
        <v>0</v>
      </c>
      <c r="AJ40" s="1">
        <f>IF($B40="Our Friends",$C40,0)</f>
        <v>0</v>
      </c>
      <c r="AK40" s="1">
        <f>IF($B39="CoWorker",$C39,0)</f>
        <v>0</v>
      </c>
      <c r="AQ40" s="46">
        <f>IF($F40="A",$E40,0)</f>
        <v>0</v>
      </c>
      <c r="AR40" s="46">
        <f>IF($F40="B",$E40,0)</f>
        <v>0</v>
      </c>
    </row>
    <row r="41" spans="1:44" ht="12.75">
      <c r="A41" s="37"/>
      <c r="B41" s="38"/>
      <c r="C41" s="39"/>
      <c r="D41" s="39"/>
      <c r="E41" s="39"/>
      <c r="F41" s="39"/>
      <c r="G41" s="40"/>
      <c r="H41" s="40"/>
      <c r="I41" s="39"/>
      <c r="J41" s="39"/>
      <c r="K41" s="41"/>
      <c r="L41" s="42"/>
      <c r="M41" s="38"/>
      <c r="N41" s="38"/>
      <c r="O41" s="43"/>
      <c r="P41" s="38"/>
      <c r="Q41" s="38"/>
      <c r="R41" s="39"/>
      <c r="S41" s="44"/>
      <c r="T41" s="39"/>
      <c r="U41" s="38"/>
      <c r="V41" s="38"/>
      <c r="W41" s="38"/>
      <c r="X41" s="45"/>
      <c r="AF41" s="1">
        <f>IF(B41="attendant",C41,0)</f>
        <v>0</v>
      </c>
      <c r="AG41" s="1">
        <f>D41</f>
        <v>0</v>
      </c>
      <c r="AH41" s="1">
        <f>IF($B41="My Family",C41,0)</f>
        <v>0</v>
      </c>
      <c r="AI41" s="1">
        <f>IF($B41="Fiance's Family",$C41,0)</f>
        <v>0</v>
      </c>
      <c r="AJ41" s="1">
        <f>IF($B41="Our Friends",$C41,0)</f>
        <v>0</v>
      </c>
      <c r="AK41" s="1">
        <f>IF($B40="CoWorker",$C40,0)</f>
        <v>0</v>
      </c>
      <c r="AQ41" s="46">
        <f>IF($F41="A",$E41,0)</f>
        <v>0</v>
      </c>
      <c r="AR41" s="46">
        <f>IF($F41="B",$E41,0)</f>
        <v>0</v>
      </c>
    </row>
    <row r="42" spans="1:44" ht="12.75">
      <c r="A42" s="37"/>
      <c r="B42" s="38"/>
      <c r="C42" s="39"/>
      <c r="D42" s="39"/>
      <c r="E42" s="39"/>
      <c r="F42" s="39"/>
      <c r="G42" s="40"/>
      <c r="H42" s="40"/>
      <c r="I42" s="39"/>
      <c r="J42" s="39"/>
      <c r="K42" s="41"/>
      <c r="L42" s="42"/>
      <c r="M42" s="38"/>
      <c r="N42" s="38"/>
      <c r="O42" s="43"/>
      <c r="P42" s="38"/>
      <c r="Q42" s="38"/>
      <c r="R42" s="39"/>
      <c r="S42" s="44"/>
      <c r="T42" s="39"/>
      <c r="U42" s="38"/>
      <c r="V42" s="38"/>
      <c r="W42" s="38"/>
      <c r="X42" s="45"/>
      <c r="AF42" s="1">
        <f>IF(B42="attendant",C42,0)</f>
        <v>0</v>
      </c>
      <c r="AG42" s="1">
        <f>D42</f>
        <v>0</v>
      </c>
      <c r="AH42" s="1">
        <f>IF($B42="My Family",C42,0)</f>
        <v>0</v>
      </c>
      <c r="AI42" s="1">
        <f>IF($B42="Fiance's Family",$C42,0)</f>
        <v>0</v>
      </c>
      <c r="AJ42" s="1">
        <f>IF($B42="Our Friends",$C42,0)</f>
        <v>0</v>
      </c>
      <c r="AK42" s="1">
        <f>IF($B41="CoWorker",$C41,0)</f>
        <v>0</v>
      </c>
      <c r="AQ42" s="46">
        <f>IF($F42="A",$E42,0)</f>
        <v>0</v>
      </c>
      <c r="AR42" s="46">
        <f>IF($F42="B",$E42,0)</f>
        <v>0</v>
      </c>
    </row>
    <row r="43" spans="1:44" ht="12.75">
      <c r="A43" s="37"/>
      <c r="B43" s="38"/>
      <c r="C43" s="39"/>
      <c r="D43" s="39"/>
      <c r="E43" s="39"/>
      <c r="F43" s="39"/>
      <c r="G43" s="40"/>
      <c r="H43" s="40"/>
      <c r="I43" s="39"/>
      <c r="J43" s="39"/>
      <c r="K43" s="41"/>
      <c r="L43" s="42"/>
      <c r="M43" s="38"/>
      <c r="N43" s="38"/>
      <c r="O43" s="43"/>
      <c r="P43" s="38"/>
      <c r="Q43" s="38"/>
      <c r="R43" s="39"/>
      <c r="S43" s="44"/>
      <c r="T43" s="39"/>
      <c r="U43" s="38"/>
      <c r="V43" s="38"/>
      <c r="W43" s="38"/>
      <c r="X43" s="45"/>
      <c r="AF43" s="1">
        <f>IF(B43="attendant",C43,0)</f>
        <v>0</v>
      </c>
      <c r="AG43" s="1">
        <f>D43</f>
        <v>0</v>
      </c>
      <c r="AH43" s="1">
        <f>IF($B43="My Family",C43,0)</f>
        <v>0</v>
      </c>
      <c r="AI43" s="1">
        <f>IF($B43="Fiance's Family",$C43,0)</f>
        <v>0</v>
      </c>
      <c r="AJ43" s="1">
        <f>IF($B43="Our Friends",$C43,0)</f>
        <v>0</v>
      </c>
      <c r="AK43" s="1">
        <f>IF($B42="CoWorker",$C42,0)</f>
        <v>0</v>
      </c>
      <c r="AQ43" s="46">
        <f>IF($F43="A",$E43,0)</f>
        <v>0</v>
      </c>
      <c r="AR43" s="46">
        <f>IF($F43="B",$E43,0)</f>
        <v>0</v>
      </c>
    </row>
    <row r="44" spans="1:44" ht="12.75">
      <c r="A44" s="37"/>
      <c r="B44" s="38"/>
      <c r="C44" s="39"/>
      <c r="D44" s="39"/>
      <c r="E44" s="39"/>
      <c r="F44" s="39"/>
      <c r="G44" s="40"/>
      <c r="H44" s="40"/>
      <c r="I44" s="39"/>
      <c r="J44" s="39"/>
      <c r="K44" s="41"/>
      <c r="L44" s="42"/>
      <c r="M44" s="38"/>
      <c r="N44" s="38"/>
      <c r="O44" s="43"/>
      <c r="P44" s="38"/>
      <c r="Q44" s="38"/>
      <c r="R44" s="39"/>
      <c r="S44" s="44"/>
      <c r="T44" s="39"/>
      <c r="U44" s="38"/>
      <c r="V44" s="38"/>
      <c r="W44" s="38"/>
      <c r="X44" s="45"/>
      <c r="AF44" s="1">
        <f>IF(B44="attendant",C44,0)</f>
        <v>0</v>
      </c>
      <c r="AG44" s="1">
        <f>D44</f>
        <v>0</v>
      </c>
      <c r="AH44" s="1">
        <f>IF($B44="My Family",C44,0)</f>
        <v>0</v>
      </c>
      <c r="AI44" s="1">
        <f>IF($B44="Fiance's Family",$C44,0)</f>
        <v>0</v>
      </c>
      <c r="AJ44" s="1">
        <f>IF($B44="Our Friends",$C44,0)</f>
        <v>0</v>
      </c>
      <c r="AK44" s="1">
        <f>IF($B43="CoWorker",$C43,0)</f>
        <v>0</v>
      </c>
      <c r="AQ44" s="46">
        <f>IF($F44="A",$E44,0)</f>
        <v>0</v>
      </c>
      <c r="AR44" s="46">
        <f>IF($F44="B",$E44,0)</f>
        <v>0</v>
      </c>
    </row>
    <row r="45" spans="1:44" ht="12.75">
      <c r="A45" s="37"/>
      <c r="B45" s="38"/>
      <c r="C45" s="39"/>
      <c r="D45" s="39"/>
      <c r="E45" s="39"/>
      <c r="F45" s="39"/>
      <c r="G45" s="40"/>
      <c r="H45" s="40"/>
      <c r="I45" s="39"/>
      <c r="J45" s="39"/>
      <c r="K45" s="41"/>
      <c r="L45" s="42"/>
      <c r="M45" s="38"/>
      <c r="N45" s="38"/>
      <c r="O45" s="43"/>
      <c r="P45" s="38"/>
      <c r="Q45" s="38"/>
      <c r="R45" s="39"/>
      <c r="S45" s="44"/>
      <c r="T45" s="39"/>
      <c r="U45" s="38"/>
      <c r="V45" s="38"/>
      <c r="W45" s="38"/>
      <c r="X45" s="45"/>
      <c r="AF45" s="1">
        <f>IF(B45="attendant",C45,0)</f>
        <v>0</v>
      </c>
      <c r="AG45" s="1">
        <f>D45</f>
        <v>0</v>
      </c>
      <c r="AH45" s="1">
        <f>IF($B45="My Family",C45,0)</f>
        <v>0</v>
      </c>
      <c r="AI45" s="1">
        <f>IF($B45="Fiance's Family",$C45,0)</f>
        <v>0</v>
      </c>
      <c r="AJ45" s="1">
        <f>IF($B45="Our Friends",$C45,0)</f>
        <v>0</v>
      </c>
      <c r="AK45" s="1">
        <f>IF($B44="CoWorker",$C44,0)</f>
        <v>0</v>
      </c>
      <c r="AQ45" s="46">
        <f>IF($F45="A",$E45,0)</f>
        <v>0</v>
      </c>
      <c r="AR45" s="46">
        <f>IF($F45="B",$E45,0)</f>
        <v>0</v>
      </c>
    </row>
    <row r="46" spans="1:44" ht="12.75">
      <c r="A46" s="37"/>
      <c r="B46" s="38"/>
      <c r="C46" s="39"/>
      <c r="D46" s="39"/>
      <c r="E46" s="39"/>
      <c r="F46" s="39"/>
      <c r="G46" s="40"/>
      <c r="H46" s="40"/>
      <c r="I46" s="39"/>
      <c r="J46" s="39"/>
      <c r="K46" s="41"/>
      <c r="L46" s="42"/>
      <c r="M46" s="38"/>
      <c r="N46" s="38"/>
      <c r="O46" s="43"/>
      <c r="P46" s="38"/>
      <c r="Q46" s="38"/>
      <c r="R46" s="39"/>
      <c r="S46" s="44"/>
      <c r="T46" s="39"/>
      <c r="U46" s="38"/>
      <c r="V46" s="38"/>
      <c r="W46" s="38"/>
      <c r="X46" s="45"/>
      <c r="AF46" s="1">
        <f>IF(B46="attendant",C46,0)</f>
        <v>0</v>
      </c>
      <c r="AG46" s="1">
        <f>D46</f>
        <v>0</v>
      </c>
      <c r="AH46" s="1">
        <f>IF($B46="My Family",C46,0)</f>
        <v>0</v>
      </c>
      <c r="AI46" s="1">
        <f>IF($B46="Fiance's Family",$C46,0)</f>
        <v>0</v>
      </c>
      <c r="AJ46" s="1">
        <f>IF($B46="Our Friends",$C46,0)</f>
        <v>0</v>
      </c>
      <c r="AK46" s="1">
        <f>IF($B45="CoWorker",$C45,0)</f>
        <v>0</v>
      </c>
      <c r="AQ46" s="46">
        <f>IF($F46="A",$E46,0)</f>
        <v>0</v>
      </c>
      <c r="AR46" s="46">
        <f>IF($F46="B",$E46,0)</f>
        <v>0</v>
      </c>
    </row>
    <row r="47" spans="1:44" ht="12.75">
      <c r="A47" s="37"/>
      <c r="B47" s="38"/>
      <c r="C47" s="39"/>
      <c r="D47" s="39"/>
      <c r="E47" s="39"/>
      <c r="F47" s="39"/>
      <c r="G47" s="40"/>
      <c r="H47" s="40"/>
      <c r="I47" s="39"/>
      <c r="J47" s="39"/>
      <c r="K47" s="41"/>
      <c r="L47" s="42"/>
      <c r="M47" s="38"/>
      <c r="N47" s="38"/>
      <c r="O47" s="43"/>
      <c r="P47" s="38"/>
      <c r="Q47" s="38"/>
      <c r="R47" s="39"/>
      <c r="S47" s="44"/>
      <c r="T47" s="39"/>
      <c r="U47" s="38"/>
      <c r="V47" s="38"/>
      <c r="W47" s="38"/>
      <c r="X47" s="45"/>
      <c r="AF47" s="1">
        <f>IF(B47="attendant",C47,0)</f>
        <v>0</v>
      </c>
      <c r="AG47" s="1">
        <f>D47</f>
        <v>0</v>
      </c>
      <c r="AH47" s="1">
        <f>IF($B47="My Family",C47,0)</f>
        <v>0</v>
      </c>
      <c r="AI47" s="1">
        <f>IF($B47="Fiance's Family",$C47,0)</f>
        <v>0</v>
      </c>
      <c r="AJ47" s="1">
        <f>IF($B47="Our Friends",$C47,0)</f>
        <v>0</v>
      </c>
      <c r="AK47" s="1">
        <f>IF($B46="CoWorker",$C46,0)</f>
        <v>0</v>
      </c>
      <c r="AQ47" s="46">
        <f>IF($F47="A",$E47,0)</f>
        <v>0</v>
      </c>
      <c r="AR47" s="46">
        <f>IF($F47="B",$E47,0)</f>
        <v>0</v>
      </c>
    </row>
    <row r="48" spans="1:44" ht="12.75">
      <c r="A48" s="37"/>
      <c r="B48" s="38"/>
      <c r="C48" s="39"/>
      <c r="D48" s="39"/>
      <c r="E48" s="39"/>
      <c r="F48" s="39"/>
      <c r="G48" s="40"/>
      <c r="H48" s="40"/>
      <c r="I48" s="39"/>
      <c r="J48" s="39"/>
      <c r="K48" s="41"/>
      <c r="L48" s="42"/>
      <c r="M48" s="38"/>
      <c r="N48" s="38"/>
      <c r="O48" s="43"/>
      <c r="P48" s="38"/>
      <c r="Q48" s="38"/>
      <c r="R48" s="39"/>
      <c r="S48" s="44"/>
      <c r="T48" s="39"/>
      <c r="U48" s="38"/>
      <c r="V48" s="38"/>
      <c r="W48" s="38"/>
      <c r="X48" s="45"/>
      <c r="AF48" s="1">
        <f>IF(B48="attendant",C48,0)</f>
        <v>0</v>
      </c>
      <c r="AG48" s="1">
        <f>D48</f>
        <v>0</v>
      </c>
      <c r="AH48" s="1">
        <f>IF($B48="My Family",C48,0)</f>
        <v>0</v>
      </c>
      <c r="AI48" s="1">
        <f>IF($B48="Fiance's Family",$C48,0)</f>
        <v>0</v>
      </c>
      <c r="AJ48" s="1">
        <f>IF($B48="Our Friends",$C48,0)</f>
        <v>0</v>
      </c>
      <c r="AK48" s="1">
        <f>IF($B47="CoWorker",$C47,0)</f>
        <v>0</v>
      </c>
      <c r="AQ48" s="46">
        <f>IF($F48="A",$E48,0)</f>
        <v>0</v>
      </c>
      <c r="AR48" s="46">
        <f>IF($F48="B",$E48,0)</f>
        <v>0</v>
      </c>
    </row>
    <row r="49" spans="1:44" ht="12.75">
      <c r="A49" s="37"/>
      <c r="B49" s="38"/>
      <c r="C49" s="39"/>
      <c r="D49" s="39"/>
      <c r="E49" s="39"/>
      <c r="F49" s="39"/>
      <c r="G49" s="40"/>
      <c r="H49" s="40"/>
      <c r="I49" s="39"/>
      <c r="J49" s="39"/>
      <c r="K49" s="41"/>
      <c r="L49" s="42"/>
      <c r="M49" s="38"/>
      <c r="N49" s="38"/>
      <c r="O49" s="43"/>
      <c r="P49" s="38"/>
      <c r="Q49" s="38"/>
      <c r="R49" s="39"/>
      <c r="S49" s="44"/>
      <c r="T49" s="39"/>
      <c r="U49" s="38"/>
      <c r="V49" s="38"/>
      <c r="W49" s="38"/>
      <c r="X49" s="45"/>
      <c r="AF49" s="1">
        <f>IF(B49="attendant",C49,0)</f>
        <v>0</v>
      </c>
      <c r="AG49" s="1">
        <f>D49</f>
        <v>0</v>
      </c>
      <c r="AH49" s="1">
        <f>IF($B49="My Family",C49,0)</f>
        <v>0</v>
      </c>
      <c r="AI49" s="1">
        <f>IF($B49="Fiance's Family",$C49,0)</f>
        <v>0</v>
      </c>
      <c r="AJ49" s="1">
        <f>IF($B49="Our Friends",$C49,0)</f>
        <v>0</v>
      </c>
      <c r="AK49" s="1">
        <f>IF($B48="CoWorker",$C48,0)</f>
        <v>0</v>
      </c>
      <c r="AQ49" s="46">
        <f>IF($F49="A",$E49,0)</f>
        <v>0</v>
      </c>
      <c r="AR49" s="46">
        <f>IF($F49="B",$E49,0)</f>
        <v>0</v>
      </c>
    </row>
    <row r="50" spans="1:44" ht="12.75">
      <c r="A50" s="37"/>
      <c r="B50" s="38"/>
      <c r="C50" s="39"/>
      <c r="D50" s="39"/>
      <c r="E50" s="39"/>
      <c r="F50" s="39"/>
      <c r="G50" s="40"/>
      <c r="H50" s="40"/>
      <c r="I50" s="39"/>
      <c r="J50" s="39"/>
      <c r="K50" s="41"/>
      <c r="L50" s="42"/>
      <c r="M50" s="38"/>
      <c r="N50" s="38"/>
      <c r="O50" s="43"/>
      <c r="P50" s="38"/>
      <c r="Q50" s="38"/>
      <c r="R50" s="39"/>
      <c r="S50" s="44"/>
      <c r="T50" s="39"/>
      <c r="U50" s="38"/>
      <c r="V50" s="38"/>
      <c r="W50" s="38"/>
      <c r="X50" s="45"/>
      <c r="AF50" s="1">
        <f>IF(B50="attendant",C50,0)</f>
        <v>0</v>
      </c>
      <c r="AG50" s="1">
        <f>D50</f>
        <v>0</v>
      </c>
      <c r="AH50" s="1">
        <f>IF($B50="My Family",C50,0)</f>
        <v>0</v>
      </c>
      <c r="AI50" s="1">
        <f>IF($B50="Fiance's Family",$C50,0)</f>
        <v>0</v>
      </c>
      <c r="AJ50" s="1">
        <f>IF($B50="Our Friends",$C50,0)</f>
        <v>0</v>
      </c>
      <c r="AK50" s="1">
        <f>IF($B49="CoWorker",$C49,0)</f>
        <v>0</v>
      </c>
      <c r="AQ50" s="46">
        <f>IF($F50="A",$E50,0)</f>
        <v>0</v>
      </c>
      <c r="AR50" s="46">
        <f>IF($F50="B",$E50,0)</f>
        <v>0</v>
      </c>
    </row>
    <row r="51" spans="1:44" ht="12.75">
      <c r="A51" s="37"/>
      <c r="B51" s="38"/>
      <c r="C51" s="39"/>
      <c r="D51" s="39"/>
      <c r="E51" s="39"/>
      <c r="F51" s="39"/>
      <c r="G51" s="40"/>
      <c r="H51" s="40"/>
      <c r="I51" s="39"/>
      <c r="J51" s="39"/>
      <c r="K51" s="41"/>
      <c r="L51" s="42"/>
      <c r="M51" s="38"/>
      <c r="N51" s="38"/>
      <c r="O51" s="43"/>
      <c r="P51" s="38"/>
      <c r="Q51" s="38"/>
      <c r="R51" s="39"/>
      <c r="S51" s="44"/>
      <c r="T51" s="39"/>
      <c r="U51" s="38"/>
      <c r="V51" s="38"/>
      <c r="W51" s="38"/>
      <c r="X51" s="45"/>
      <c r="AF51" s="1">
        <f>IF(B51="attendant",C51,0)</f>
        <v>0</v>
      </c>
      <c r="AG51" s="1">
        <f>D51</f>
        <v>0</v>
      </c>
      <c r="AH51" s="1">
        <f>IF($B51="My Family",C51,0)</f>
        <v>0</v>
      </c>
      <c r="AI51" s="1">
        <f>IF($B51="Fiance's Family",$C51,0)</f>
        <v>0</v>
      </c>
      <c r="AJ51" s="1">
        <f>IF($B51="Our Friends",$C51,0)</f>
        <v>0</v>
      </c>
      <c r="AK51" s="1">
        <f>IF($B50="CoWorker",$C50,0)</f>
        <v>0</v>
      </c>
      <c r="AQ51" s="46">
        <f>IF($F51="A",$E51,0)</f>
        <v>0</v>
      </c>
      <c r="AR51" s="46">
        <f>IF($F51="B",$E51,0)</f>
        <v>0</v>
      </c>
    </row>
    <row r="52" spans="1:44" ht="12.75">
      <c r="A52" s="37"/>
      <c r="B52" s="38"/>
      <c r="C52" s="39"/>
      <c r="D52" s="39"/>
      <c r="E52" s="39"/>
      <c r="F52" s="39"/>
      <c r="G52" s="40"/>
      <c r="H52" s="40"/>
      <c r="I52" s="39"/>
      <c r="J52" s="39"/>
      <c r="K52" s="41"/>
      <c r="L52" s="42"/>
      <c r="M52" s="38"/>
      <c r="N52" s="38"/>
      <c r="O52" s="43"/>
      <c r="P52" s="38"/>
      <c r="Q52" s="38"/>
      <c r="R52" s="39"/>
      <c r="S52" s="44"/>
      <c r="T52" s="39"/>
      <c r="U52" s="38"/>
      <c r="V52" s="38"/>
      <c r="W52" s="38"/>
      <c r="X52" s="45"/>
      <c r="AF52" s="1">
        <f>IF(B52="attendant",C52,0)</f>
        <v>0</v>
      </c>
      <c r="AG52" s="1">
        <f>D52</f>
        <v>0</v>
      </c>
      <c r="AH52" s="1">
        <f>IF($B52="My Family",C52,0)</f>
        <v>0</v>
      </c>
      <c r="AI52" s="1">
        <f>IF($B52="Fiance's Family",$C52,0)</f>
        <v>0</v>
      </c>
      <c r="AJ52" s="1">
        <f>IF($B52="Our Friends",$C52,0)</f>
        <v>0</v>
      </c>
      <c r="AK52" s="1">
        <f>IF($B51="CoWorker",$C51,0)</f>
        <v>0</v>
      </c>
      <c r="AQ52" s="46">
        <f>IF($F52="A",$E52,0)</f>
        <v>0</v>
      </c>
      <c r="AR52" s="46">
        <f>IF($F52="B",$E52,0)</f>
        <v>0</v>
      </c>
    </row>
    <row r="53" spans="1:44" ht="12.75">
      <c r="A53" s="37"/>
      <c r="B53" s="38"/>
      <c r="C53" s="39"/>
      <c r="D53" s="39"/>
      <c r="E53" s="39"/>
      <c r="F53" s="39"/>
      <c r="G53" s="40"/>
      <c r="H53" s="40"/>
      <c r="I53" s="39"/>
      <c r="J53" s="39"/>
      <c r="K53" s="41"/>
      <c r="L53" s="42"/>
      <c r="M53" s="38"/>
      <c r="N53" s="38"/>
      <c r="O53" s="43"/>
      <c r="P53" s="38"/>
      <c r="Q53" s="38"/>
      <c r="R53" s="39"/>
      <c r="S53" s="44"/>
      <c r="T53" s="39"/>
      <c r="U53" s="38"/>
      <c r="V53" s="38"/>
      <c r="W53" s="38"/>
      <c r="X53" s="45"/>
      <c r="AF53" s="1">
        <f>IF(B53="attendant",C53,0)</f>
        <v>0</v>
      </c>
      <c r="AG53" s="1">
        <f>D53</f>
        <v>0</v>
      </c>
      <c r="AH53" s="1">
        <f>IF($B53="My Family",C53,0)</f>
        <v>0</v>
      </c>
      <c r="AI53" s="1">
        <f>IF($B53="Fiance's Family",$C53,0)</f>
        <v>0</v>
      </c>
      <c r="AJ53" s="1">
        <f>IF($B53="Our Friends",$C53,0)</f>
        <v>0</v>
      </c>
      <c r="AK53" s="1">
        <f>IF($B52="CoWorker",$C52,0)</f>
        <v>0</v>
      </c>
      <c r="AQ53" s="46">
        <f>IF($F53="A",$E53,0)</f>
        <v>0</v>
      </c>
      <c r="AR53" s="46">
        <f>IF($F53="B",$E53,0)</f>
        <v>0</v>
      </c>
    </row>
    <row r="54" spans="1:44" ht="12.75">
      <c r="A54" s="37"/>
      <c r="B54" s="38"/>
      <c r="C54" s="39"/>
      <c r="D54" s="39"/>
      <c r="E54" s="39"/>
      <c r="F54" s="39"/>
      <c r="G54" s="40"/>
      <c r="H54" s="40"/>
      <c r="I54" s="39"/>
      <c r="J54" s="39"/>
      <c r="K54" s="41"/>
      <c r="L54" s="42"/>
      <c r="M54" s="38"/>
      <c r="N54" s="38"/>
      <c r="O54" s="43"/>
      <c r="P54" s="38"/>
      <c r="Q54" s="38"/>
      <c r="R54" s="39"/>
      <c r="S54" s="44"/>
      <c r="T54" s="39"/>
      <c r="U54" s="38"/>
      <c r="V54" s="38"/>
      <c r="W54" s="38"/>
      <c r="X54" s="45"/>
      <c r="AF54" s="1">
        <f>IF(B54="attendant",C54,0)</f>
        <v>0</v>
      </c>
      <c r="AG54" s="1">
        <f>D54</f>
        <v>0</v>
      </c>
      <c r="AH54" s="1">
        <f>IF($B54="My Family",C54,0)</f>
        <v>0</v>
      </c>
      <c r="AI54" s="1">
        <f>IF($B54="Fiance's Family",$C54,0)</f>
        <v>0</v>
      </c>
      <c r="AJ54" s="1">
        <f>IF($B54="Our Friends",$C54,0)</f>
        <v>0</v>
      </c>
      <c r="AK54" s="1">
        <f>IF($B53="CoWorker",$C53,0)</f>
        <v>0</v>
      </c>
      <c r="AQ54" s="46">
        <f>IF($F54="A",$E54,0)</f>
        <v>0</v>
      </c>
      <c r="AR54" s="46">
        <f>IF($F54="B",$E54,0)</f>
        <v>0</v>
      </c>
    </row>
    <row r="55" spans="1:44" ht="12.75">
      <c r="A55" s="37"/>
      <c r="B55" s="38"/>
      <c r="C55" s="39"/>
      <c r="D55" s="39"/>
      <c r="E55" s="39"/>
      <c r="F55" s="39"/>
      <c r="G55" s="40"/>
      <c r="H55" s="40"/>
      <c r="I55" s="39"/>
      <c r="J55" s="39"/>
      <c r="K55" s="41"/>
      <c r="L55" s="42"/>
      <c r="M55" s="38"/>
      <c r="N55" s="38"/>
      <c r="O55" s="43"/>
      <c r="P55" s="38"/>
      <c r="Q55" s="38"/>
      <c r="R55" s="39"/>
      <c r="S55" s="44"/>
      <c r="T55" s="39"/>
      <c r="U55" s="38"/>
      <c r="V55" s="38"/>
      <c r="W55" s="38"/>
      <c r="X55" s="45"/>
      <c r="AF55" s="1">
        <f>IF(B55="attendant",C55,0)</f>
        <v>0</v>
      </c>
      <c r="AG55" s="1">
        <f>D55</f>
        <v>0</v>
      </c>
      <c r="AH55" s="1">
        <f>IF($B55="My Family",C55,0)</f>
        <v>0</v>
      </c>
      <c r="AI55" s="1">
        <f>IF($B55="Fiance's Family",$C55,0)</f>
        <v>0</v>
      </c>
      <c r="AJ55" s="1">
        <f>IF($B55="Our Friends",$C55,0)</f>
        <v>0</v>
      </c>
      <c r="AK55" s="1">
        <f>IF($B54="CoWorker",$C54,0)</f>
        <v>0</v>
      </c>
      <c r="AQ55" s="46">
        <f>IF($F55="A",$E55,0)</f>
        <v>0</v>
      </c>
      <c r="AR55" s="46">
        <f>IF($F55="B",$E55,0)</f>
        <v>0</v>
      </c>
    </row>
    <row r="56" spans="1:44" ht="12.75">
      <c r="A56" s="37"/>
      <c r="B56" s="38"/>
      <c r="C56" s="39"/>
      <c r="D56" s="39"/>
      <c r="E56" s="39"/>
      <c r="F56" s="39"/>
      <c r="G56" s="40"/>
      <c r="H56" s="40"/>
      <c r="I56" s="39"/>
      <c r="J56" s="39"/>
      <c r="K56" s="41"/>
      <c r="L56" s="42"/>
      <c r="M56" s="38"/>
      <c r="N56" s="38"/>
      <c r="O56" s="43"/>
      <c r="P56" s="38"/>
      <c r="Q56" s="38"/>
      <c r="R56" s="39"/>
      <c r="S56" s="44"/>
      <c r="T56" s="39"/>
      <c r="U56" s="38"/>
      <c r="V56" s="38"/>
      <c r="W56" s="38"/>
      <c r="X56" s="45"/>
      <c r="AF56" s="1">
        <f>IF(B56="attendant",C56,0)</f>
        <v>0</v>
      </c>
      <c r="AG56" s="1">
        <f>D56</f>
        <v>0</v>
      </c>
      <c r="AH56" s="1">
        <f>IF($B56="My Family",C56,0)</f>
        <v>0</v>
      </c>
      <c r="AI56" s="1">
        <f>IF($B56="Fiance's Family",$C56,0)</f>
        <v>0</v>
      </c>
      <c r="AJ56" s="1">
        <f>IF($B56="Our Friends",$C56,0)</f>
        <v>0</v>
      </c>
      <c r="AK56" s="1">
        <f>IF($B55="CoWorker",$C55,0)</f>
        <v>0</v>
      </c>
      <c r="AQ56" s="46">
        <f>IF($F56="A",$E56,0)</f>
        <v>0</v>
      </c>
      <c r="AR56" s="46">
        <f>IF($F56="B",$E56,0)</f>
        <v>0</v>
      </c>
    </row>
    <row r="57" spans="1:44" ht="12.75">
      <c r="A57" s="37"/>
      <c r="B57" s="38"/>
      <c r="C57" s="39"/>
      <c r="D57" s="39"/>
      <c r="E57" s="39"/>
      <c r="F57" s="39"/>
      <c r="G57" s="40"/>
      <c r="H57" s="40"/>
      <c r="I57" s="39"/>
      <c r="J57" s="39"/>
      <c r="K57" s="41"/>
      <c r="L57" s="42"/>
      <c r="M57" s="38"/>
      <c r="N57" s="38"/>
      <c r="O57" s="43"/>
      <c r="P57" s="38"/>
      <c r="Q57" s="38"/>
      <c r="R57" s="39"/>
      <c r="S57" s="44"/>
      <c r="T57" s="39"/>
      <c r="U57" s="38"/>
      <c r="V57" s="38"/>
      <c r="W57" s="38"/>
      <c r="X57" s="45"/>
      <c r="AF57" s="1">
        <f>IF(B57="attendant",C57,0)</f>
        <v>0</v>
      </c>
      <c r="AG57" s="1">
        <f>D57</f>
        <v>0</v>
      </c>
      <c r="AH57" s="1">
        <f>IF($B57="My Family",C57,0)</f>
        <v>0</v>
      </c>
      <c r="AI57" s="1">
        <f>IF($B57="Fiance's Family",$C57,0)</f>
        <v>0</v>
      </c>
      <c r="AJ57" s="1">
        <f>IF($B57="Our Friends",$C57,0)</f>
        <v>0</v>
      </c>
      <c r="AK57" s="1">
        <f>IF($B56="CoWorker",$C56,0)</f>
        <v>0</v>
      </c>
      <c r="AQ57" s="46">
        <f>IF($F57="A",$E57,0)</f>
        <v>0</v>
      </c>
      <c r="AR57" s="46">
        <f>IF($F57="B",$E57,0)</f>
        <v>0</v>
      </c>
    </row>
    <row r="58" spans="1:44" ht="12.75">
      <c r="A58" s="37"/>
      <c r="B58" s="38"/>
      <c r="C58" s="39"/>
      <c r="D58" s="39"/>
      <c r="E58" s="39"/>
      <c r="F58" s="39"/>
      <c r="G58" s="40"/>
      <c r="H58" s="40"/>
      <c r="I58" s="39"/>
      <c r="J58" s="39"/>
      <c r="K58" s="41"/>
      <c r="L58" s="42"/>
      <c r="M58" s="38"/>
      <c r="N58" s="38"/>
      <c r="O58" s="43"/>
      <c r="P58" s="38"/>
      <c r="Q58" s="38"/>
      <c r="R58" s="39"/>
      <c r="S58" s="44"/>
      <c r="T58" s="39"/>
      <c r="U58" s="38"/>
      <c r="V58" s="38"/>
      <c r="W58" s="38"/>
      <c r="X58" s="45"/>
      <c r="AF58" s="1">
        <f>IF(B58="attendant",C58,0)</f>
        <v>0</v>
      </c>
      <c r="AG58" s="1">
        <f>D58</f>
        <v>0</v>
      </c>
      <c r="AH58" s="1">
        <f>IF($B58="My Family",C58,0)</f>
        <v>0</v>
      </c>
      <c r="AI58" s="1">
        <f>IF($B58="Fiance's Family",$C58,0)</f>
        <v>0</v>
      </c>
      <c r="AJ58" s="1">
        <f>IF($B58="Our Friends",$C58,0)</f>
        <v>0</v>
      </c>
      <c r="AK58" s="1">
        <f>IF($B57="CoWorker",$C57,0)</f>
        <v>0</v>
      </c>
      <c r="AQ58" s="46">
        <f>IF($F58="A",$E58,0)</f>
        <v>0</v>
      </c>
      <c r="AR58" s="46">
        <f>IF($F58="B",$E58,0)</f>
        <v>0</v>
      </c>
    </row>
    <row r="59" spans="1:44" ht="12.75">
      <c r="A59" s="37"/>
      <c r="B59" s="38"/>
      <c r="C59" s="39"/>
      <c r="D59" s="39"/>
      <c r="E59" s="39"/>
      <c r="F59" s="39"/>
      <c r="G59" s="40"/>
      <c r="H59" s="40"/>
      <c r="I59" s="39"/>
      <c r="J59" s="39"/>
      <c r="K59" s="41"/>
      <c r="L59" s="42"/>
      <c r="M59" s="38"/>
      <c r="N59" s="38"/>
      <c r="O59" s="43"/>
      <c r="P59" s="38"/>
      <c r="Q59" s="38"/>
      <c r="R59" s="39"/>
      <c r="S59" s="44"/>
      <c r="T59" s="39"/>
      <c r="U59" s="38"/>
      <c r="V59" s="38"/>
      <c r="W59" s="38"/>
      <c r="X59" s="45"/>
      <c r="AF59" s="1">
        <f>IF(B59="attendant",C59,0)</f>
        <v>0</v>
      </c>
      <c r="AG59" s="1">
        <f>D59</f>
        <v>0</v>
      </c>
      <c r="AH59" s="1">
        <f>IF($B59="My Family",C59,0)</f>
        <v>0</v>
      </c>
      <c r="AI59" s="1">
        <f>IF($B59="Fiance's Family",$C59,0)</f>
        <v>0</v>
      </c>
      <c r="AJ59" s="1">
        <f>IF($B59="Our Friends",$C59,0)</f>
        <v>0</v>
      </c>
      <c r="AK59" s="1">
        <f>IF($B58="CoWorker",$C58,0)</f>
        <v>0</v>
      </c>
      <c r="AQ59" s="46">
        <f>IF($F59="A",$E59,0)</f>
        <v>0</v>
      </c>
      <c r="AR59" s="46">
        <f>IF($F59="B",$E59,0)</f>
        <v>0</v>
      </c>
    </row>
    <row r="60" spans="1:44" ht="12.75">
      <c r="A60" s="37"/>
      <c r="B60" s="38"/>
      <c r="C60" s="39"/>
      <c r="D60" s="39"/>
      <c r="E60" s="39"/>
      <c r="F60" s="39"/>
      <c r="G60" s="40"/>
      <c r="H60" s="40"/>
      <c r="I60" s="39"/>
      <c r="J60" s="39"/>
      <c r="K60" s="41"/>
      <c r="L60" s="42"/>
      <c r="M60" s="38"/>
      <c r="N60" s="38"/>
      <c r="O60" s="43"/>
      <c r="P60" s="38"/>
      <c r="Q60" s="38"/>
      <c r="R60" s="39"/>
      <c r="S60" s="44"/>
      <c r="T60" s="39"/>
      <c r="U60" s="38"/>
      <c r="V60" s="38"/>
      <c r="W60" s="38"/>
      <c r="X60" s="45"/>
      <c r="AF60" s="1">
        <f>IF(B60="attendant",C60,0)</f>
        <v>0</v>
      </c>
      <c r="AG60" s="1">
        <f>D60</f>
        <v>0</v>
      </c>
      <c r="AH60" s="1">
        <f>IF($B60="My Family",C60,0)</f>
        <v>0</v>
      </c>
      <c r="AI60" s="1">
        <f>IF($B60="Fiance's Family",$C60,0)</f>
        <v>0</v>
      </c>
      <c r="AJ60" s="1">
        <f>IF($B60="Our Friends",$C60,0)</f>
        <v>0</v>
      </c>
      <c r="AK60" s="1">
        <f>IF($B59="CoWorker",$C59,0)</f>
        <v>0</v>
      </c>
      <c r="AQ60" s="46">
        <f>IF($F60="A",$E60,0)</f>
        <v>0</v>
      </c>
      <c r="AR60" s="46">
        <f>IF($F60="B",$E60,0)</f>
        <v>0</v>
      </c>
    </row>
    <row r="61" spans="1:44" ht="12.75">
      <c r="A61" s="37"/>
      <c r="B61" s="38"/>
      <c r="C61" s="39"/>
      <c r="D61" s="39"/>
      <c r="E61" s="39"/>
      <c r="F61" s="39"/>
      <c r="G61" s="40"/>
      <c r="H61" s="40"/>
      <c r="I61" s="39"/>
      <c r="J61" s="39"/>
      <c r="K61" s="41"/>
      <c r="L61" s="42"/>
      <c r="M61" s="38"/>
      <c r="N61" s="38"/>
      <c r="O61" s="43"/>
      <c r="P61" s="38"/>
      <c r="Q61" s="38"/>
      <c r="R61" s="39"/>
      <c r="S61" s="44"/>
      <c r="T61" s="39"/>
      <c r="U61" s="38"/>
      <c r="V61" s="38"/>
      <c r="W61" s="38"/>
      <c r="X61" s="45"/>
      <c r="AF61" s="1">
        <f>IF(B61="attendant",C61,0)</f>
        <v>0</v>
      </c>
      <c r="AG61" s="1">
        <f>D61</f>
        <v>0</v>
      </c>
      <c r="AH61" s="1">
        <f>IF($B61="My Family",C61,0)</f>
        <v>0</v>
      </c>
      <c r="AI61" s="1">
        <f>IF($B61="Fiance's Family",$C61,0)</f>
        <v>0</v>
      </c>
      <c r="AJ61" s="1">
        <f>IF($B61="Our Friends",$C61,0)</f>
        <v>0</v>
      </c>
      <c r="AK61" s="1">
        <f>IF($B60="CoWorker",$C60,0)</f>
        <v>0</v>
      </c>
      <c r="AQ61" s="46">
        <f>IF($F61="A",$E61,0)</f>
        <v>0</v>
      </c>
      <c r="AR61" s="46">
        <f>IF($F61="B",$E61,0)</f>
        <v>0</v>
      </c>
    </row>
    <row r="62" spans="1:44" ht="12.75">
      <c r="A62" s="37"/>
      <c r="B62" s="38"/>
      <c r="C62" s="39"/>
      <c r="D62" s="39"/>
      <c r="E62" s="39"/>
      <c r="F62" s="39"/>
      <c r="G62" s="40"/>
      <c r="H62" s="40"/>
      <c r="I62" s="39"/>
      <c r="J62" s="39"/>
      <c r="K62" s="41"/>
      <c r="L62" s="42"/>
      <c r="M62" s="38"/>
      <c r="N62" s="38"/>
      <c r="O62" s="43"/>
      <c r="P62" s="38"/>
      <c r="Q62" s="38"/>
      <c r="R62" s="39"/>
      <c r="S62" s="44"/>
      <c r="T62" s="39"/>
      <c r="U62" s="38"/>
      <c r="V62" s="38"/>
      <c r="W62" s="38"/>
      <c r="X62" s="45"/>
      <c r="AF62" s="1">
        <f>IF(B62="attendant",C62,0)</f>
        <v>0</v>
      </c>
      <c r="AG62" s="1">
        <f>D62</f>
        <v>0</v>
      </c>
      <c r="AH62" s="1">
        <f>IF($B62="My Family",C62,0)</f>
        <v>0</v>
      </c>
      <c r="AI62" s="1">
        <f>IF($B62="Fiance's Family",$C62,0)</f>
        <v>0</v>
      </c>
      <c r="AJ62" s="1">
        <f>IF($B62="Our Friends",$C62,0)</f>
        <v>0</v>
      </c>
      <c r="AK62" s="1">
        <f>IF($B61="CoWorker",$C61,0)</f>
        <v>0</v>
      </c>
      <c r="AQ62" s="46">
        <f>IF($F62="A",$E62,0)</f>
        <v>0</v>
      </c>
      <c r="AR62" s="46">
        <f>IF($F62="B",$E62,0)</f>
        <v>0</v>
      </c>
    </row>
    <row r="63" spans="1:44" ht="12.75">
      <c r="A63" s="37"/>
      <c r="B63" s="38"/>
      <c r="C63" s="39"/>
      <c r="D63" s="39"/>
      <c r="E63" s="39"/>
      <c r="F63" s="39"/>
      <c r="G63" s="40"/>
      <c r="H63" s="40"/>
      <c r="I63" s="39"/>
      <c r="J63" s="39"/>
      <c r="K63" s="41"/>
      <c r="L63" s="42"/>
      <c r="M63" s="38"/>
      <c r="N63" s="38"/>
      <c r="O63" s="43"/>
      <c r="P63" s="38"/>
      <c r="Q63" s="38"/>
      <c r="R63" s="39"/>
      <c r="S63" s="44"/>
      <c r="T63" s="39"/>
      <c r="U63" s="38"/>
      <c r="V63" s="38"/>
      <c r="W63" s="38"/>
      <c r="X63" s="45"/>
      <c r="AF63" s="1">
        <f>IF(B63="attendant",C63,0)</f>
        <v>0</v>
      </c>
      <c r="AG63" s="1">
        <f>D63</f>
        <v>0</v>
      </c>
      <c r="AH63" s="1">
        <f>IF($B63="My Family",C63,0)</f>
        <v>0</v>
      </c>
      <c r="AI63" s="1">
        <f>IF($B63="Fiance's Family",$C63,0)</f>
        <v>0</v>
      </c>
      <c r="AJ63" s="1">
        <f>IF($B63="Our Friends",$C63,0)</f>
        <v>0</v>
      </c>
      <c r="AK63" s="1">
        <f>IF($B62="CoWorker",$C62,0)</f>
        <v>0</v>
      </c>
      <c r="AQ63" s="46">
        <f>IF($F63="A",$E63,0)</f>
        <v>0</v>
      </c>
      <c r="AR63" s="46">
        <f>IF($F63="B",$E63,0)</f>
        <v>0</v>
      </c>
    </row>
    <row r="64" spans="1:44" ht="12.75">
      <c r="A64" s="37"/>
      <c r="B64" s="38"/>
      <c r="C64" s="39"/>
      <c r="D64" s="39"/>
      <c r="E64" s="39"/>
      <c r="F64" s="39"/>
      <c r="G64" s="40"/>
      <c r="H64" s="40"/>
      <c r="I64" s="39"/>
      <c r="J64" s="39"/>
      <c r="K64" s="41"/>
      <c r="L64" s="42"/>
      <c r="M64" s="38"/>
      <c r="N64" s="38"/>
      <c r="O64" s="43"/>
      <c r="P64" s="38"/>
      <c r="Q64" s="38"/>
      <c r="R64" s="39"/>
      <c r="S64" s="44"/>
      <c r="T64" s="39"/>
      <c r="U64" s="38"/>
      <c r="V64" s="38"/>
      <c r="W64" s="38"/>
      <c r="X64" s="45"/>
      <c r="AF64" s="1">
        <f>IF(B64="attendant",C64,0)</f>
        <v>0</v>
      </c>
      <c r="AG64" s="1">
        <f>D64</f>
        <v>0</v>
      </c>
      <c r="AH64" s="1">
        <f>IF($B64="My Family",C64,0)</f>
        <v>0</v>
      </c>
      <c r="AI64" s="1">
        <f>IF($B64="Fiance's Family",$C64,0)</f>
        <v>0</v>
      </c>
      <c r="AJ64" s="1">
        <f>IF($B64="Our Friends",$C64,0)</f>
        <v>0</v>
      </c>
      <c r="AK64" s="1">
        <f>IF($B63="CoWorker",$C63,0)</f>
        <v>0</v>
      </c>
      <c r="AQ64" s="46">
        <f>IF($F64="A",$E64,0)</f>
        <v>0</v>
      </c>
      <c r="AR64" s="46">
        <f>IF($F64="B",$E64,0)</f>
        <v>0</v>
      </c>
    </row>
    <row r="65" spans="1:44" ht="12.75">
      <c r="A65" s="37"/>
      <c r="B65" s="38"/>
      <c r="C65" s="39"/>
      <c r="D65" s="39"/>
      <c r="E65" s="39"/>
      <c r="F65" s="39"/>
      <c r="G65" s="40"/>
      <c r="H65" s="40"/>
      <c r="I65" s="39"/>
      <c r="J65" s="39"/>
      <c r="K65" s="41"/>
      <c r="L65" s="42"/>
      <c r="M65" s="38"/>
      <c r="N65" s="38"/>
      <c r="O65" s="43"/>
      <c r="P65" s="38"/>
      <c r="Q65" s="38"/>
      <c r="R65" s="39"/>
      <c r="S65" s="44"/>
      <c r="T65" s="39"/>
      <c r="U65" s="38"/>
      <c r="V65" s="38"/>
      <c r="W65" s="38"/>
      <c r="X65" s="45"/>
      <c r="AF65" s="1">
        <f>IF(B65="attendant",C65,0)</f>
        <v>0</v>
      </c>
      <c r="AG65" s="1">
        <f>D65</f>
        <v>0</v>
      </c>
      <c r="AH65" s="1">
        <f>IF($B65="My Family",C65,0)</f>
        <v>0</v>
      </c>
      <c r="AI65" s="1">
        <f>IF($B65="Fiance's Family",$C65,0)</f>
        <v>0</v>
      </c>
      <c r="AJ65" s="1">
        <f>IF($B65="Our Friends",$C65,0)</f>
        <v>0</v>
      </c>
      <c r="AK65" s="1">
        <f>IF($B64="CoWorker",$C64,0)</f>
        <v>0</v>
      </c>
      <c r="AQ65" s="46">
        <f>IF($F65="A",$E65,0)</f>
        <v>0</v>
      </c>
      <c r="AR65" s="46">
        <f>IF($F65="B",$E65,0)</f>
        <v>0</v>
      </c>
    </row>
    <row r="66" spans="1:44" ht="12.75">
      <c r="A66" s="37"/>
      <c r="B66" s="38"/>
      <c r="C66" s="39"/>
      <c r="D66" s="39"/>
      <c r="E66" s="39"/>
      <c r="F66" s="39"/>
      <c r="G66" s="40"/>
      <c r="H66" s="40"/>
      <c r="I66" s="39"/>
      <c r="J66" s="39"/>
      <c r="K66" s="41"/>
      <c r="L66" s="42"/>
      <c r="M66" s="38"/>
      <c r="N66" s="38"/>
      <c r="O66" s="43"/>
      <c r="P66" s="38"/>
      <c r="Q66" s="38"/>
      <c r="R66" s="39"/>
      <c r="S66" s="44"/>
      <c r="T66" s="39"/>
      <c r="U66" s="38"/>
      <c r="V66" s="38"/>
      <c r="W66" s="38"/>
      <c r="X66" s="45"/>
      <c r="AF66" s="1">
        <f>IF(B66="attendant",C66,0)</f>
        <v>0</v>
      </c>
      <c r="AG66" s="1">
        <f>D66</f>
        <v>0</v>
      </c>
      <c r="AH66" s="1">
        <f>IF($B66="My Family",C66,0)</f>
        <v>0</v>
      </c>
      <c r="AI66" s="1">
        <f>IF($B66="Fiance's Family",$C66,0)</f>
        <v>0</v>
      </c>
      <c r="AJ66" s="1">
        <f>IF($B66="Our Friends",$C66,0)</f>
        <v>0</v>
      </c>
      <c r="AK66" s="1">
        <f>IF($B65="CoWorker",$C65,0)</f>
        <v>0</v>
      </c>
      <c r="AQ66" s="46">
        <f>IF($F66="A",$E66,0)</f>
        <v>0</v>
      </c>
      <c r="AR66" s="46">
        <f>IF($F66="B",$E66,0)</f>
        <v>0</v>
      </c>
    </row>
    <row r="67" spans="1:44" ht="12.75">
      <c r="A67" s="37"/>
      <c r="B67" s="38"/>
      <c r="C67" s="39"/>
      <c r="D67" s="39"/>
      <c r="E67" s="39"/>
      <c r="F67" s="39"/>
      <c r="G67" s="40"/>
      <c r="H67" s="40"/>
      <c r="I67" s="39"/>
      <c r="J67" s="39"/>
      <c r="K67" s="41"/>
      <c r="L67" s="42"/>
      <c r="M67" s="38"/>
      <c r="N67" s="38"/>
      <c r="O67" s="43"/>
      <c r="P67" s="38"/>
      <c r="Q67" s="38"/>
      <c r="R67" s="39"/>
      <c r="S67" s="44"/>
      <c r="T67" s="39"/>
      <c r="U67" s="38"/>
      <c r="V67" s="38"/>
      <c r="W67" s="38"/>
      <c r="X67" s="45"/>
      <c r="AF67" s="1">
        <f>IF(B67="attendant",C67,0)</f>
        <v>0</v>
      </c>
      <c r="AG67" s="1">
        <f>D67</f>
        <v>0</v>
      </c>
      <c r="AH67" s="1">
        <f>IF($B67="My Family",C67,0)</f>
        <v>0</v>
      </c>
      <c r="AI67" s="1">
        <f>IF($B67="Fiance's Family",$C67,0)</f>
        <v>0</v>
      </c>
      <c r="AJ67" s="1">
        <f>IF($B67="Our Friends",$C67,0)</f>
        <v>0</v>
      </c>
      <c r="AK67" s="1">
        <f>IF($B66="CoWorker",$C66,0)</f>
        <v>0</v>
      </c>
      <c r="AQ67" s="46">
        <f>IF($F67="A",$E67,0)</f>
        <v>0</v>
      </c>
      <c r="AR67" s="46">
        <f>IF($F67="B",$E67,0)</f>
        <v>0</v>
      </c>
    </row>
    <row r="68" spans="1:44" ht="12.75">
      <c r="A68" s="37"/>
      <c r="B68" s="38"/>
      <c r="C68" s="39"/>
      <c r="D68" s="39"/>
      <c r="E68" s="39"/>
      <c r="F68" s="39"/>
      <c r="G68" s="40"/>
      <c r="H68" s="40"/>
      <c r="I68" s="39"/>
      <c r="J68" s="39"/>
      <c r="K68" s="41"/>
      <c r="L68" s="42"/>
      <c r="M68" s="38"/>
      <c r="N68" s="38"/>
      <c r="O68" s="43"/>
      <c r="P68" s="38"/>
      <c r="Q68" s="38"/>
      <c r="R68" s="39"/>
      <c r="S68" s="44"/>
      <c r="T68" s="39"/>
      <c r="U68" s="38"/>
      <c r="V68" s="38"/>
      <c r="W68" s="38"/>
      <c r="X68" s="45"/>
      <c r="AF68" s="1">
        <f>IF(B68="attendant",C68,0)</f>
        <v>0</v>
      </c>
      <c r="AG68" s="1">
        <f>D68</f>
        <v>0</v>
      </c>
      <c r="AH68" s="1">
        <f>IF($B68="My Family",C68,0)</f>
        <v>0</v>
      </c>
      <c r="AI68" s="1">
        <f>IF($B68="Fiance's Family",$C68,0)</f>
        <v>0</v>
      </c>
      <c r="AJ68" s="1">
        <f>IF($B68="Our Friends",$C68,0)</f>
        <v>0</v>
      </c>
      <c r="AK68" s="1">
        <f>IF($B67="CoWorker",$C67,0)</f>
        <v>0</v>
      </c>
      <c r="AQ68" s="46">
        <f>IF($F68="A",$E68,0)</f>
        <v>0</v>
      </c>
      <c r="AR68" s="46">
        <f>IF($F68="B",$E68,0)</f>
        <v>0</v>
      </c>
    </row>
    <row r="69" spans="1:44" ht="12.75">
      <c r="A69" s="37"/>
      <c r="B69" s="38"/>
      <c r="C69" s="39"/>
      <c r="D69" s="39"/>
      <c r="E69" s="39"/>
      <c r="F69" s="39"/>
      <c r="G69" s="40"/>
      <c r="H69" s="40"/>
      <c r="I69" s="39"/>
      <c r="J69" s="39"/>
      <c r="K69" s="41"/>
      <c r="L69" s="42"/>
      <c r="M69" s="38"/>
      <c r="N69" s="38"/>
      <c r="O69" s="43"/>
      <c r="P69" s="38"/>
      <c r="Q69" s="38"/>
      <c r="R69" s="39"/>
      <c r="S69" s="44"/>
      <c r="T69" s="39"/>
      <c r="U69" s="38"/>
      <c r="V69" s="38"/>
      <c r="W69" s="38"/>
      <c r="X69" s="45"/>
      <c r="AF69" s="1">
        <f>IF(B69="attendant",C69,0)</f>
        <v>0</v>
      </c>
      <c r="AG69" s="1">
        <f>D69</f>
        <v>0</v>
      </c>
      <c r="AH69" s="1">
        <f>IF($B69="My Family",C69,0)</f>
        <v>0</v>
      </c>
      <c r="AI69" s="1">
        <f>IF($B69="Fiance's Family",$C69,0)</f>
        <v>0</v>
      </c>
      <c r="AJ69" s="1">
        <f>IF($B69="Our Friends",$C69,0)</f>
        <v>0</v>
      </c>
      <c r="AK69" s="1">
        <f>IF($B68="CoWorker",$C68,0)</f>
        <v>0</v>
      </c>
      <c r="AQ69" s="46">
        <f>IF($F69="A",$E69,0)</f>
        <v>0</v>
      </c>
      <c r="AR69" s="46">
        <f>IF($F69="B",$E69,0)</f>
        <v>0</v>
      </c>
    </row>
    <row r="70" spans="1:44" ht="12.75">
      <c r="A70" s="37"/>
      <c r="B70" s="38"/>
      <c r="C70" s="39"/>
      <c r="D70" s="39"/>
      <c r="E70" s="39"/>
      <c r="F70" s="39"/>
      <c r="G70" s="40"/>
      <c r="H70" s="40"/>
      <c r="I70" s="39"/>
      <c r="J70" s="39"/>
      <c r="K70" s="41"/>
      <c r="L70" s="42"/>
      <c r="M70" s="38"/>
      <c r="N70" s="38"/>
      <c r="O70" s="43"/>
      <c r="P70" s="38"/>
      <c r="Q70" s="38"/>
      <c r="R70" s="39"/>
      <c r="S70" s="44"/>
      <c r="T70" s="39"/>
      <c r="U70" s="38"/>
      <c r="V70" s="38"/>
      <c r="W70" s="38"/>
      <c r="X70" s="45"/>
      <c r="AF70" s="1">
        <f>IF(B70="attendant",C70,0)</f>
        <v>0</v>
      </c>
      <c r="AG70" s="1">
        <f>D70</f>
        <v>0</v>
      </c>
      <c r="AH70" s="1">
        <f>IF($B70="My Family",C70,0)</f>
        <v>0</v>
      </c>
      <c r="AI70" s="1">
        <f>IF($B70="Fiance's Family",$C70,0)</f>
        <v>0</v>
      </c>
      <c r="AJ70" s="1">
        <f>IF($B70="Our Friends",$C70,0)</f>
        <v>0</v>
      </c>
      <c r="AK70" s="1">
        <f>IF($B69="CoWorker",$C69,0)</f>
        <v>0</v>
      </c>
      <c r="AQ70" s="46">
        <f>IF($F70="A",$E70,0)</f>
        <v>0</v>
      </c>
      <c r="AR70" s="46">
        <f>IF($F70="B",$E70,0)</f>
        <v>0</v>
      </c>
    </row>
    <row r="71" spans="1:44" ht="12.75">
      <c r="A71" s="37"/>
      <c r="B71" s="38"/>
      <c r="C71" s="39"/>
      <c r="D71" s="39"/>
      <c r="E71" s="39"/>
      <c r="F71" s="39"/>
      <c r="G71" s="40"/>
      <c r="H71" s="40"/>
      <c r="I71" s="39"/>
      <c r="J71" s="39"/>
      <c r="K71" s="41"/>
      <c r="L71" s="42"/>
      <c r="M71" s="38"/>
      <c r="N71" s="38"/>
      <c r="O71" s="43"/>
      <c r="P71" s="38"/>
      <c r="Q71" s="38"/>
      <c r="R71" s="39"/>
      <c r="S71" s="44"/>
      <c r="T71" s="39"/>
      <c r="U71" s="38"/>
      <c r="V71" s="38"/>
      <c r="W71" s="38"/>
      <c r="X71" s="45"/>
      <c r="AF71" s="1">
        <f>IF(B71="attendant",C71,0)</f>
        <v>0</v>
      </c>
      <c r="AG71" s="1">
        <f>D71</f>
        <v>0</v>
      </c>
      <c r="AH71" s="1">
        <f>IF($B71="My Family",C71,0)</f>
        <v>0</v>
      </c>
      <c r="AI71" s="1">
        <f>IF($B71="Fiance's Family",$C71,0)</f>
        <v>0</v>
      </c>
      <c r="AJ71" s="1">
        <f>IF($B71="Our Friends",$C71,0)</f>
        <v>0</v>
      </c>
      <c r="AK71" s="1">
        <f>IF($B70="CoWorker",$C70,0)</f>
        <v>0</v>
      </c>
      <c r="AQ71" s="46">
        <f>IF($F71="A",$E71,0)</f>
        <v>0</v>
      </c>
      <c r="AR71" s="46">
        <f>IF($F71="B",$E71,0)</f>
        <v>0</v>
      </c>
    </row>
    <row r="72" spans="1:44" ht="12.75">
      <c r="A72" s="37"/>
      <c r="B72" s="38"/>
      <c r="C72" s="39"/>
      <c r="D72" s="39"/>
      <c r="E72" s="39"/>
      <c r="F72" s="39"/>
      <c r="G72" s="40"/>
      <c r="H72" s="40"/>
      <c r="I72" s="39"/>
      <c r="J72" s="39"/>
      <c r="K72" s="41"/>
      <c r="L72" s="42"/>
      <c r="M72" s="38"/>
      <c r="N72" s="38"/>
      <c r="O72" s="43"/>
      <c r="P72" s="38"/>
      <c r="Q72" s="38"/>
      <c r="R72" s="39"/>
      <c r="S72" s="44"/>
      <c r="T72" s="39"/>
      <c r="U72" s="38"/>
      <c r="V72" s="38"/>
      <c r="W72" s="38"/>
      <c r="X72" s="45"/>
      <c r="AF72" s="1">
        <f>IF(B72="attendant",C72,0)</f>
        <v>0</v>
      </c>
      <c r="AG72" s="1">
        <f>D72</f>
        <v>0</v>
      </c>
      <c r="AH72" s="1">
        <f>IF($B72="My Family",C72,0)</f>
        <v>0</v>
      </c>
      <c r="AI72" s="1">
        <f>IF($B72="Fiance's Family",$C72,0)</f>
        <v>0</v>
      </c>
      <c r="AJ72" s="1">
        <f>IF($B72="Our Friends",$C72,0)</f>
        <v>0</v>
      </c>
      <c r="AK72" s="1">
        <f>IF($B71="CoWorker",$C71,0)</f>
        <v>0</v>
      </c>
      <c r="AQ72" s="46">
        <f>IF($F72="A",$E72,0)</f>
        <v>0</v>
      </c>
      <c r="AR72" s="46">
        <f>IF($F72="B",$E72,0)</f>
        <v>0</v>
      </c>
    </row>
    <row r="73" spans="1:44" ht="12.75">
      <c r="A73" s="37"/>
      <c r="B73" s="38"/>
      <c r="C73" s="39"/>
      <c r="D73" s="39"/>
      <c r="E73" s="39"/>
      <c r="F73" s="39"/>
      <c r="G73" s="40"/>
      <c r="H73" s="40"/>
      <c r="I73" s="39"/>
      <c r="J73" s="39"/>
      <c r="K73" s="41"/>
      <c r="L73" s="42"/>
      <c r="M73" s="38"/>
      <c r="N73" s="38"/>
      <c r="O73" s="43"/>
      <c r="P73" s="38"/>
      <c r="Q73" s="38"/>
      <c r="R73" s="39"/>
      <c r="S73" s="44"/>
      <c r="T73" s="39"/>
      <c r="U73" s="38"/>
      <c r="V73" s="38"/>
      <c r="W73" s="38"/>
      <c r="X73" s="45"/>
      <c r="AF73" s="1">
        <f>IF(B73="attendant",C73,0)</f>
        <v>0</v>
      </c>
      <c r="AG73" s="1">
        <f>D73</f>
        <v>0</v>
      </c>
      <c r="AH73" s="1">
        <f>IF($B73="My Family",C73,0)</f>
        <v>0</v>
      </c>
      <c r="AI73" s="1">
        <f>IF($B73="Fiance's Family",$C73,0)</f>
        <v>0</v>
      </c>
      <c r="AJ73" s="1">
        <f>IF($B73="Our Friends",$C73,0)</f>
        <v>0</v>
      </c>
      <c r="AK73" s="1">
        <f>IF($B72="CoWorker",$C72,0)</f>
        <v>0</v>
      </c>
      <c r="AQ73" s="46">
        <f>IF($F73="A",$E73,0)</f>
        <v>0</v>
      </c>
      <c r="AR73" s="46">
        <f>IF($F73="B",$E73,0)</f>
        <v>0</v>
      </c>
    </row>
    <row r="74" spans="1:44" ht="12.75">
      <c r="A74" s="37"/>
      <c r="B74" s="38"/>
      <c r="C74" s="39"/>
      <c r="D74" s="39"/>
      <c r="E74" s="39"/>
      <c r="F74" s="39"/>
      <c r="G74" s="40"/>
      <c r="H74" s="40"/>
      <c r="I74" s="39"/>
      <c r="J74" s="39"/>
      <c r="K74" s="41"/>
      <c r="L74" s="42"/>
      <c r="M74" s="38"/>
      <c r="N74" s="38"/>
      <c r="O74" s="43"/>
      <c r="P74" s="38"/>
      <c r="Q74" s="38"/>
      <c r="R74" s="39"/>
      <c r="S74" s="44"/>
      <c r="T74" s="39"/>
      <c r="U74" s="38"/>
      <c r="V74" s="38"/>
      <c r="W74" s="38"/>
      <c r="X74" s="45"/>
      <c r="AF74" s="1">
        <f>IF(B74="attendant",C74,0)</f>
        <v>0</v>
      </c>
      <c r="AG74" s="1">
        <f>D74</f>
        <v>0</v>
      </c>
      <c r="AH74" s="1">
        <f>IF($B74="My Family",C74,0)</f>
        <v>0</v>
      </c>
      <c r="AI74" s="1">
        <f>IF($B74="Fiance's Family",$C74,0)</f>
        <v>0</v>
      </c>
      <c r="AJ74" s="1">
        <f>IF($B74="Our Friends",$C74,0)</f>
        <v>0</v>
      </c>
      <c r="AK74" s="1">
        <f>IF($B73="CoWorker",$C73,0)</f>
        <v>0</v>
      </c>
      <c r="AQ74" s="46">
        <f>IF($F74="A",$E74,0)</f>
        <v>0</v>
      </c>
      <c r="AR74" s="46">
        <f>IF($F74="B",$E74,0)</f>
        <v>0</v>
      </c>
    </row>
    <row r="75" spans="1:44" ht="12.75">
      <c r="A75" s="37"/>
      <c r="B75" s="38"/>
      <c r="C75" s="39"/>
      <c r="D75" s="39"/>
      <c r="E75" s="39"/>
      <c r="F75" s="39"/>
      <c r="G75" s="40"/>
      <c r="H75" s="40"/>
      <c r="I75" s="39"/>
      <c r="J75" s="39"/>
      <c r="K75" s="41"/>
      <c r="L75" s="42"/>
      <c r="M75" s="38"/>
      <c r="N75" s="38"/>
      <c r="O75" s="43"/>
      <c r="P75" s="38"/>
      <c r="Q75" s="38"/>
      <c r="R75" s="39"/>
      <c r="S75" s="44"/>
      <c r="T75" s="39"/>
      <c r="U75" s="38"/>
      <c r="V75" s="38"/>
      <c r="W75" s="38"/>
      <c r="X75" s="45"/>
      <c r="AF75" s="1">
        <f>IF(B75="attendant",C75,0)</f>
        <v>0</v>
      </c>
      <c r="AG75" s="1">
        <f>D75</f>
        <v>0</v>
      </c>
      <c r="AH75" s="1">
        <f>IF($B75="My Family",C75,0)</f>
        <v>0</v>
      </c>
      <c r="AI75" s="1">
        <f>IF($B75="Fiance's Family",$C75,0)</f>
        <v>0</v>
      </c>
      <c r="AJ75" s="1">
        <f>IF($B75="Our Friends",$C75,0)</f>
        <v>0</v>
      </c>
      <c r="AK75" s="1">
        <f>IF($B74="CoWorker",$C74,0)</f>
        <v>0</v>
      </c>
      <c r="AQ75" s="46">
        <f>IF($F75="A",$E75,0)</f>
        <v>0</v>
      </c>
      <c r="AR75" s="46">
        <f>IF($F75="B",$E75,0)</f>
        <v>0</v>
      </c>
    </row>
    <row r="76" spans="1:44" ht="12.75">
      <c r="A76" s="37"/>
      <c r="B76" s="38"/>
      <c r="C76" s="39"/>
      <c r="D76" s="39"/>
      <c r="E76" s="39"/>
      <c r="F76" s="39"/>
      <c r="G76" s="40"/>
      <c r="H76" s="40"/>
      <c r="I76" s="39"/>
      <c r="J76" s="39"/>
      <c r="K76" s="41"/>
      <c r="L76" s="42"/>
      <c r="M76" s="38"/>
      <c r="N76" s="38"/>
      <c r="O76" s="43"/>
      <c r="P76" s="38"/>
      <c r="Q76" s="38"/>
      <c r="R76" s="39"/>
      <c r="S76" s="44"/>
      <c r="T76" s="39"/>
      <c r="U76" s="38"/>
      <c r="V76" s="38"/>
      <c r="W76" s="38"/>
      <c r="X76" s="45"/>
      <c r="AF76" s="1">
        <f>IF(B76="attendant",C76,0)</f>
        <v>0</v>
      </c>
      <c r="AG76" s="1">
        <f>D76</f>
        <v>0</v>
      </c>
      <c r="AH76" s="1">
        <f>IF($B76="My Family",C76,0)</f>
        <v>0</v>
      </c>
      <c r="AI76" s="1">
        <f>IF($B76="Fiance's Family",$C76,0)</f>
        <v>0</v>
      </c>
      <c r="AJ76" s="1">
        <f>IF($B76="Our Friends",$C76,0)</f>
        <v>0</v>
      </c>
      <c r="AK76" s="1">
        <f>IF($B75="CoWorker",$C75,0)</f>
        <v>0</v>
      </c>
      <c r="AQ76" s="46">
        <f>IF($F76="A",$E76,0)</f>
        <v>0</v>
      </c>
      <c r="AR76" s="46">
        <f>IF($F76="B",$E76,0)</f>
        <v>0</v>
      </c>
    </row>
    <row r="77" spans="1:44" ht="12.75">
      <c r="A77" s="37"/>
      <c r="B77" s="38"/>
      <c r="C77" s="39"/>
      <c r="D77" s="39"/>
      <c r="E77" s="39"/>
      <c r="F77" s="39"/>
      <c r="G77" s="40"/>
      <c r="H77" s="40"/>
      <c r="I77" s="39"/>
      <c r="J77" s="39"/>
      <c r="K77" s="41"/>
      <c r="L77" s="42"/>
      <c r="M77" s="38"/>
      <c r="N77" s="38"/>
      <c r="O77" s="43"/>
      <c r="P77" s="38"/>
      <c r="Q77" s="38"/>
      <c r="R77" s="39"/>
      <c r="S77" s="44"/>
      <c r="T77" s="39"/>
      <c r="U77" s="38"/>
      <c r="V77" s="38"/>
      <c r="W77" s="38"/>
      <c r="X77" s="45"/>
      <c r="AF77" s="1">
        <f>IF(B77="attendant",C77,0)</f>
        <v>0</v>
      </c>
      <c r="AG77" s="1">
        <f>D77</f>
        <v>0</v>
      </c>
      <c r="AH77" s="1">
        <f>IF($B77="My Family",C77,0)</f>
        <v>0</v>
      </c>
      <c r="AI77" s="1">
        <f>IF($B77="Fiance's Family",$C77,0)</f>
        <v>0</v>
      </c>
      <c r="AJ77" s="1">
        <f>IF($B77="Our Friends",$C77,0)</f>
        <v>0</v>
      </c>
      <c r="AK77" s="1">
        <f>IF($B76="CoWorker",$C76,0)</f>
        <v>0</v>
      </c>
      <c r="AQ77" s="46">
        <f>IF($F77="A",$E77,0)</f>
        <v>0</v>
      </c>
      <c r="AR77" s="46">
        <f>IF($F77="B",$E77,0)</f>
        <v>0</v>
      </c>
    </row>
    <row r="78" spans="1:44" ht="12.75">
      <c r="A78" s="37"/>
      <c r="B78" s="38"/>
      <c r="C78" s="39"/>
      <c r="D78" s="39"/>
      <c r="E78" s="39"/>
      <c r="F78" s="39"/>
      <c r="G78" s="40"/>
      <c r="H78" s="40"/>
      <c r="I78" s="39"/>
      <c r="J78" s="39"/>
      <c r="K78" s="41"/>
      <c r="L78" s="42"/>
      <c r="M78" s="38"/>
      <c r="N78" s="38"/>
      <c r="O78" s="43"/>
      <c r="P78" s="38"/>
      <c r="Q78" s="38"/>
      <c r="R78" s="39"/>
      <c r="S78" s="44"/>
      <c r="T78" s="39"/>
      <c r="U78" s="38"/>
      <c r="V78" s="38"/>
      <c r="W78" s="38"/>
      <c r="X78" s="45"/>
      <c r="AF78" s="1">
        <f>IF(B78="attendant",C78,0)</f>
        <v>0</v>
      </c>
      <c r="AG78" s="1">
        <f>D78</f>
        <v>0</v>
      </c>
      <c r="AH78" s="1">
        <f>IF($B78="My Family",C78,0)</f>
        <v>0</v>
      </c>
      <c r="AI78" s="1">
        <f>IF($B78="Fiance's Family",$C78,0)</f>
        <v>0</v>
      </c>
      <c r="AJ78" s="1">
        <f>IF($B78="Our Friends",$C78,0)</f>
        <v>0</v>
      </c>
      <c r="AK78" s="1">
        <f>IF($B77="CoWorker",$C77,0)</f>
        <v>0</v>
      </c>
      <c r="AQ78" s="46">
        <f>IF($F78="A",$E78,0)</f>
        <v>0</v>
      </c>
      <c r="AR78" s="46">
        <f>IF($F78="B",$E78,0)</f>
        <v>0</v>
      </c>
    </row>
    <row r="79" spans="1:44" ht="12.75">
      <c r="A79" s="37"/>
      <c r="B79" s="38"/>
      <c r="C79" s="39"/>
      <c r="D79" s="39"/>
      <c r="E79" s="39"/>
      <c r="F79" s="39"/>
      <c r="G79" s="40"/>
      <c r="H79" s="40"/>
      <c r="I79" s="39"/>
      <c r="J79" s="39"/>
      <c r="K79" s="41"/>
      <c r="L79" s="42"/>
      <c r="M79" s="38"/>
      <c r="N79" s="38"/>
      <c r="O79" s="43"/>
      <c r="P79" s="38"/>
      <c r="Q79" s="38"/>
      <c r="R79" s="39"/>
      <c r="S79" s="44"/>
      <c r="T79" s="39"/>
      <c r="U79" s="38"/>
      <c r="V79" s="38"/>
      <c r="W79" s="38"/>
      <c r="X79" s="45"/>
      <c r="AF79" s="1">
        <f>IF(B79="attendant",C79,0)</f>
        <v>0</v>
      </c>
      <c r="AG79" s="1">
        <f>D79</f>
        <v>0</v>
      </c>
      <c r="AH79" s="1">
        <f>IF($B79="My Family",C79,0)</f>
        <v>0</v>
      </c>
      <c r="AI79" s="1">
        <f>IF($B79="Fiance's Family",$C79,0)</f>
        <v>0</v>
      </c>
      <c r="AJ79" s="1">
        <f>IF($B79="Our Friends",$C79,0)</f>
        <v>0</v>
      </c>
      <c r="AK79" s="1">
        <f>IF($B78="CoWorker",$C78,0)</f>
        <v>0</v>
      </c>
      <c r="AQ79" s="46">
        <f>IF($F79="A",$E79,0)</f>
        <v>0</v>
      </c>
      <c r="AR79" s="46">
        <f>IF($F79="B",$E79,0)</f>
        <v>0</v>
      </c>
    </row>
    <row r="80" spans="1:44" ht="12.75">
      <c r="A80" s="37"/>
      <c r="B80" s="38"/>
      <c r="C80" s="39"/>
      <c r="D80" s="39"/>
      <c r="E80" s="39"/>
      <c r="F80" s="39"/>
      <c r="G80" s="40"/>
      <c r="H80" s="40"/>
      <c r="I80" s="39"/>
      <c r="J80" s="39"/>
      <c r="K80" s="41"/>
      <c r="L80" s="42"/>
      <c r="M80" s="38"/>
      <c r="N80" s="38"/>
      <c r="O80" s="43"/>
      <c r="P80" s="38"/>
      <c r="Q80" s="38"/>
      <c r="R80" s="39"/>
      <c r="S80" s="44"/>
      <c r="T80" s="39"/>
      <c r="U80" s="38"/>
      <c r="V80" s="38"/>
      <c r="W80" s="38"/>
      <c r="X80" s="45"/>
      <c r="AF80" s="1">
        <f>IF(B80="attendant",C80,0)</f>
        <v>0</v>
      </c>
      <c r="AG80" s="1">
        <f>D80</f>
        <v>0</v>
      </c>
      <c r="AH80" s="1">
        <f>IF($B80="My Family",C80,0)</f>
        <v>0</v>
      </c>
      <c r="AI80" s="1">
        <f>IF($B80="Fiance's Family",$C80,0)</f>
        <v>0</v>
      </c>
      <c r="AJ80" s="1">
        <f>IF($B80="Our Friends",$C80,0)</f>
        <v>0</v>
      </c>
      <c r="AK80" s="1">
        <f>IF($B79="CoWorker",$C79,0)</f>
        <v>0</v>
      </c>
      <c r="AQ80" s="46">
        <f>IF($F80="A",$E80,0)</f>
        <v>0</v>
      </c>
      <c r="AR80" s="46">
        <f>IF($F80="B",$E80,0)</f>
        <v>0</v>
      </c>
    </row>
    <row r="81" spans="1:44" ht="12.75">
      <c r="A81" s="37"/>
      <c r="B81" s="38"/>
      <c r="C81" s="39"/>
      <c r="D81" s="39"/>
      <c r="E81" s="39"/>
      <c r="F81" s="39"/>
      <c r="G81" s="40"/>
      <c r="H81" s="40"/>
      <c r="I81" s="39"/>
      <c r="J81" s="39"/>
      <c r="K81" s="41"/>
      <c r="L81" s="42"/>
      <c r="M81" s="38"/>
      <c r="N81" s="38"/>
      <c r="O81" s="43"/>
      <c r="P81" s="38"/>
      <c r="Q81" s="38"/>
      <c r="R81" s="39"/>
      <c r="S81" s="44"/>
      <c r="T81" s="39"/>
      <c r="U81" s="38"/>
      <c r="V81" s="38"/>
      <c r="W81" s="38"/>
      <c r="X81" s="45"/>
      <c r="AF81" s="1">
        <f>IF(B81="attendant",C81,0)</f>
        <v>0</v>
      </c>
      <c r="AG81" s="1">
        <f>D81</f>
        <v>0</v>
      </c>
      <c r="AH81" s="1">
        <f>IF($B81="My Family",C81,0)</f>
        <v>0</v>
      </c>
      <c r="AI81" s="1">
        <f>IF($B81="Fiance's Family",$C81,0)</f>
        <v>0</v>
      </c>
      <c r="AJ81" s="1">
        <f>IF($B81="Our Friends",$C81,0)</f>
        <v>0</v>
      </c>
      <c r="AK81" s="1">
        <f>IF($B80="CoWorker",$C80,0)</f>
        <v>0</v>
      </c>
      <c r="AQ81" s="46">
        <f>IF($F81="A",$E81,0)</f>
        <v>0</v>
      </c>
      <c r="AR81" s="46">
        <f>IF($F81="B",$E81,0)</f>
        <v>0</v>
      </c>
    </row>
    <row r="82" spans="1:44" ht="12.75">
      <c r="A82" s="37"/>
      <c r="B82" s="38"/>
      <c r="C82" s="39"/>
      <c r="D82" s="39"/>
      <c r="E82" s="39"/>
      <c r="F82" s="39"/>
      <c r="G82" s="40"/>
      <c r="H82" s="40"/>
      <c r="I82" s="39"/>
      <c r="J82" s="39"/>
      <c r="K82" s="41"/>
      <c r="L82" s="42"/>
      <c r="M82" s="38"/>
      <c r="N82" s="38"/>
      <c r="O82" s="43"/>
      <c r="P82" s="38"/>
      <c r="Q82" s="38"/>
      <c r="R82" s="39"/>
      <c r="S82" s="44"/>
      <c r="T82" s="39"/>
      <c r="U82" s="38"/>
      <c r="V82" s="38"/>
      <c r="W82" s="38"/>
      <c r="X82" s="45"/>
      <c r="AF82" s="1">
        <f>IF(B82="attendant",C82,0)</f>
        <v>0</v>
      </c>
      <c r="AG82" s="1">
        <f>D82</f>
        <v>0</v>
      </c>
      <c r="AH82" s="1">
        <f>IF($B82="My Family",C82,0)</f>
        <v>0</v>
      </c>
      <c r="AI82" s="1">
        <f>IF($B82="Fiance's Family",$C82,0)</f>
        <v>0</v>
      </c>
      <c r="AJ82" s="1">
        <f>IF($B82="Our Friends",$C82,0)</f>
        <v>0</v>
      </c>
      <c r="AK82" s="1">
        <f>IF($B81="CoWorker",$C81,0)</f>
        <v>0</v>
      </c>
      <c r="AQ82" s="46">
        <f>IF($F82="A",$E82,0)</f>
        <v>0</v>
      </c>
      <c r="AR82" s="46">
        <f>IF($F82="B",$E82,0)</f>
        <v>0</v>
      </c>
    </row>
    <row r="83" spans="1:44" ht="12.75">
      <c r="A83" s="37"/>
      <c r="B83" s="38"/>
      <c r="C83" s="39"/>
      <c r="D83" s="39"/>
      <c r="E83" s="39"/>
      <c r="F83" s="39"/>
      <c r="G83" s="40"/>
      <c r="H83" s="40"/>
      <c r="I83" s="39"/>
      <c r="J83" s="39"/>
      <c r="K83" s="41"/>
      <c r="L83" s="42"/>
      <c r="M83" s="38"/>
      <c r="N83" s="38"/>
      <c r="O83" s="43"/>
      <c r="P83" s="38"/>
      <c r="Q83" s="38"/>
      <c r="R83" s="39"/>
      <c r="S83" s="44"/>
      <c r="T83" s="39"/>
      <c r="U83" s="38"/>
      <c r="V83" s="38"/>
      <c r="W83" s="38"/>
      <c r="X83" s="45"/>
      <c r="AF83" s="1">
        <f>IF(B83="attendant",C83,0)</f>
        <v>0</v>
      </c>
      <c r="AG83" s="1">
        <f>D83</f>
        <v>0</v>
      </c>
      <c r="AH83" s="1">
        <f>IF($B83="My Family",C83,0)</f>
        <v>0</v>
      </c>
      <c r="AI83" s="1">
        <f>IF($B83="Fiance's Family",$C83,0)</f>
        <v>0</v>
      </c>
      <c r="AJ83" s="1">
        <f>IF($B83="Our Friends",$C83,0)</f>
        <v>0</v>
      </c>
      <c r="AK83" s="1">
        <f>IF($B82="CoWorker",$C82,0)</f>
        <v>0</v>
      </c>
      <c r="AQ83" s="46">
        <f>IF($F83="A",$E83,0)</f>
        <v>0</v>
      </c>
      <c r="AR83" s="46">
        <f>IF($F83="B",$E83,0)</f>
        <v>0</v>
      </c>
    </row>
    <row r="84" spans="1:44" ht="12.75">
      <c r="A84" s="37"/>
      <c r="B84" s="38"/>
      <c r="C84" s="39"/>
      <c r="D84" s="39"/>
      <c r="E84" s="39"/>
      <c r="F84" s="39"/>
      <c r="G84" s="40"/>
      <c r="H84" s="40"/>
      <c r="I84" s="39"/>
      <c r="J84" s="39"/>
      <c r="K84" s="41"/>
      <c r="L84" s="42"/>
      <c r="M84" s="38"/>
      <c r="N84" s="38"/>
      <c r="O84" s="43"/>
      <c r="P84" s="38"/>
      <c r="Q84" s="38"/>
      <c r="R84" s="39"/>
      <c r="S84" s="44"/>
      <c r="T84" s="39"/>
      <c r="U84" s="38"/>
      <c r="V84" s="38"/>
      <c r="W84" s="38"/>
      <c r="X84" s="45"/>
      <c r="AF84" s="1">
        <f>IF(B84="attendant",C84,0)</f>
        <v>0</v>
      </c>
      <c r="AG84" s="1">
        <f>D84</f>
        <v>0</v>
      </c>
      <c r="AH84" s="1">
        <f>IF($B84="My Family",C84,0)</f>
        <v>0</v>
      </c>
      <c r="AI84" s="1">
        <f>IF($B84="Fiance's Family",$C84,0)</f>
        <v>0</v>
      </c>
      <c r="AJ84" s="1">
        <f>IF($B84="Our Friends",$C84,0)</f>
        <v>0</v>
      </c>
      <c r="AK84" s="1">
        <f>IF($B83="CoWorker",$C83,0)</f>
        <v>0</v>
      </c>
      <c r="AQ84" s="46">
        <f>IF($F84="A",$E84,0)</f>
        <v>0</v>
      </c>
      <c r="AR84" s="46">
        <f>IF($F84="B",$E84,0)</f>
        <v>0</v>
      </c>
    </row>
    <row r="85" spans="1:44" ht="12.75">
      <c r="A85" s="37"/>
      <c r="B85" s="38"/>
      <c r="C85" s="39"/>
      <c r="D85" s="39"/>
      <c r="E85" s="39"/>
      <c r="F85" s="39"/>
      <c r="G85" s="40"/>
      <c r="H85" s="40"/>
      <c r="I85" s="39"/>
      <c r="J85" s="39"/>
      <c r="K85" s="41"/>
      <c r="L85" s="42"/>
      <c r="M85" s="38"/>
      <c r="N85" s="38"/>
      <c r="O85" s="43"/>
      <c r="P85" s="38"/>
      <c r="Q85" s="38"/>
      <c r="R85" s="39"/>
      <c r="S85" s="44"/>
      <c r="T85" s="39"/>
      <c r="U85" s="38"/>
      <c r="V85" s="38"/>
      <c r="W85" s="38"/>
      <c r="X85" s="45"/>
      <c r="AF85" s="1">
        <f>IF(B85="attendant",C85,0)</f>
        <v>0</v>
      </c>
      <c r="AG85" s="1">
        <f>D85</f>
        <v>0</v>
      </c>
      <c r="AH85" s="1">
        <f>IF($B85="My Family",C85,0)</f>
        <v>0</v>
      </c>
      <c r="AI85" s="1">
        <f>IF($B85="Fiance's Family",$C85,0)</f>
        <v>0</v>
      </c>
      <c r="AJ85" s="1">
        <f>IF($B85="Our Friends",$C85,0)</f>
        <v>0</v>
      </c>
      <c r="AK85" s="1">
        <f>IF($B84="CoWorker",$C84,0)</f>
        <v>0</v>
      </c>
      <c r="AQ85" s="46">
        <f>IF($F85="A",$E85,0)</f>
        <v>0</v>
      </c>
      <c r="AR85" s="46">
        <f>IF($F85="B",$E85,0)</f>
        <v>0</v>
      </c>
    </row>
    <row r="86" spans="1:44" ht="12.75">
      <c r="A86" s="37"/>
      <c r="B86" s="38"/>
      <c r="C86" s="39"/>
      <c r="D86" s="39"/>
      <c r="E86" s="39"/>
      <c r="F86" s="39"/>
      <c r="G86" s="40"/>
      <c r="H86" s="40"/>
      <c r="I86" s="39"/>
      <c r="J86" s="39"/>
      <c r="K86" s="41"/>
      <c r="L86" s="42"/>
      <c r="M86" s="38"/>
      <c r="N86" s="38"/>
      <c r="O86" s="43"/>
      <c r="P86" s="38"/>
      <c r="Q86" s="38"/>
      <c r="R86" s="39"/>
      <c r="S86" s="44"/>
      <c r="T86" s="39"/>
      <c r="U86" s="38"/>
      <c r="V86" s="38"/>
      <c r="W86" s="38"/>
      <c r="X86" s="45"/>
      <c r="AF86" s="1">
        <f>IF(B86="attendant",C86,0)</f>
        <v>0</v>
      </c>
      <c r="AG86" s="1">
        <f>D86</f>
        <v>0</v>
      </c>
      <c r="AH86" s="1">
        <f>IF($B86="My Family",C86,0)</f>
        <v>0</v>
      </c>
      <c r="AI86" s="1">
        <f>IF($B86="Fiance's Family",$C86,0)</f>
        <v>0</v>
      </c>
      <c r="AJ86" s="1">
        <f>IF($B86="Our Friends",$C86,0)</f>
        <v>0</v>
      </c>
      <c r="AK86" s="1">
        <f>IF($B85="CoWorker",$C85,0)</f>
        <v>0</v>
      </c>
      <c r="AQ86" s="46">
        <f>IF($F86="A",$E86,0)</f>
        <v>0</v>
      </c>
      <c r="AR86" s="46">
        <f>IF($F86="B",$E86,0)</f>
        <v>0</v>
      </c>
    </row>
    <row r="87" spans="1:44" ht="12.75">
      <c r="A87" s="37"/>
      <c r="B87" s="38"/>
      <c r="C87" s="39"/>
      <c r="D87" s="39"/>
      <c r="E87" s="39"/>
      <c r="F87" s="39"/>
      <c r="G87" s="40"/>
      <c r="H87" s="40"/>
      <c r="I87" s="39"/>
      <c r="J87" s="39"/>
      <c r="K87" s="41"/>
      <c r="L87" s="42"/>
      <c r="M87" s="38"/>
      <c r="N87" s="38"/>
      <c r="O87" s="43"/>
      <c r="P87" s="38"/>
      <c r="Q87" s="38"/>
      <c r="R87" s="39"/>
      <c r="S87" s="44"/>
      <c r="T87" s="39"/>
      <c r="U87" s="38"/>
      <c r="V87" s="38"/>
      <c r="W87" s="38"/>
      <c r="X87" s="45"/>
      <c r="AF87" s="1">
        <f>IF(B87="attendant",C87,0)</f>
        <v>0</v>
      </c>
      <c r="AG87" s="1">
        <f>D87</f>
        <v>0</v>
      </c>
      <c r="AH87" s="1">
        <f>IF($B87="My Family",C87,0)</f>
        <v>0</v>
      </c>
      <c r="AI87" s="1">
        <f>IF($B87="Fiance's Family",$C87,0)</f>
        <v>0</v>
      </c>
      <c r="AJ87" s="1">
        <f>IF($B87="Our Friends",$C87,0)</f>
        <v>0</v>
      </c>
      <c r="AK87" s="1">
        <f>IF($B86="CoWorker",$C86,0)</f>
        <v>0</v>
      </c>
      <c r="AQ87" s="46">
        <f>IF($F87="A",$E87,0)</f>
        <v>0</v>
      </c>
      <c r="AR87" s="46">
        <f>IF($F87="B",$E87,0)</f>
        <v>0</v>
      </c>
    </row>
    <row r="88" spans="1:44" ht="12.75">
      <c r="A88" s="37"/>
      <c r="B88" s="38"/>
      <c r="C88" s="39"/>
      <c r="D88" s="39"/>
      <c r="E88" s="39"/>
      <c r="F88" s="39"/>
      <c r="G88" s="40"/>
      <c r="H88" s="40"/>
      <c r="I88" s="39"/>
      <c r="J88" s="39"/>
      <c r="K88" s="41"/>
      <c r="L88" s="42"/>
      <c r="M88" s="38"/>
      <c r="N88" s="38"/>
      <c r="O88" s="43"/>
      <c r="P88" s="38"/>
      <c r="Q88" s="38"/>
      <c r="R88" s="39"/>
      <c r="S88" s="44"/>
      <c r="T88" s="39"/>
      <c r="U88" s="38"/>
      <c r="V88" s="38"/>
      <c r="W88" s="38"/>
      <c r="X88" s="45"/>
      <c r="AF88" s="1">
        <f>IF(B88="attendant",C88,0)</f>
        <v>0</v>
      </c>
      <c r="AG88" s="1">
        <f>D88</f>
        <v>0</v>
      </c>
      <c r="AH88" s="1">
        <f>IF($B88="My Family",C88,0)</f>
        <v>0</v>
      </c>
      <c r="AI88" s="1">
        <f>IF($B88="Fiance's Family",$C88,0)</f>
        <v>0</v>
      </c>
      <c r="AJ88" s="1">
        <f>IF($B88="Our Friends",$C88,0)</f>
        <v>0</v>
      </c>
      <c r="AK88" s="1">
        <f>IF($B87="CoWorker",$C87,0)</f>
        <v>0</v>
      </c>
      <c r="AQ88" s="46">
        <f>IF($F88="A",$E88,0)</f>
        <v>0</v>
      </c>
      <c r="AR88" s="46">
        <f>IF($F88="B",$E88,0)</f>
        <v>0</v>
      </c>
    </row>
    <row r="89" spans="1:44" ht="12.75">
      <c r="A89" s="37"/>
      <c r="B89" s="38"/>
      <c r="C89" s="39"/>
      <c r="D89" s="39"/>
      <c r="E89" s="39"/>
      <c r="F89" s="39"/>
      <c r="G89" s="40"/>
      <c r="H89" s="40"/>
      <c r="I89" s="39"/>
      <c r="J89" s="39"/>
      <c r="K89" s="41"/>
      <c r="L89" s="42"/>
      <c r="M89" s="38"/>
      <c r="N89" s="38"/>
      <c r="O89" s="43"/>
      <c r="P89" s="38"/>
      <c r="Q89" s="38"/>
      <c r="R89" s="39"/>
      <c r="S89" s="44"/>
      <c r="T89" s="39"/>
      <c r="U89" s="38"/>
      <c r="V89" s="38"/>
      <c r="W89" s="38"/>
      <c r="X89" s="45"/>
      <c r="AF89" s="1">
        <f>IF(B89="attendant",C89,0)</f>
        <v>0</v>
      </c>
      <c r="AG89" s="1">
        <f>D89</f>
        <v>0</v>
      </c>
      <c r="AH89" s="1">
        <f>IF($B89="My Family",C89,0)</f>
        <v>0</v>
      </c>
      <c r="AI89" s="1">
        <f>IF($B89="Fiance's Family",$C89,0)</f>
        <v>0</v>
      </c>
      <c r="AJ89" s="1">
        <f>IF($B89="Our Friends",$C89,0)</f>
        <v>0</v>
      </c>
      <c r="AK89" s="1">
        <f>IF($B88="CoWorker",$C88,0)</f>
        <v>0</v>
      </c>
      <c r="AQ89" s="46">
        <f>IF($F89="A",$E89,0)</f>
        <v>0</v>
      </c>
      <c r="AR89" s="46">
        <f>IF($F89="B",$E89,0)</f>
        <v>0</v>
      </c>
    </row>
    <row r="90" spans="1:44" ht="12.75">
      <c r="A90" s="37"/>
      <c r="B90" s="38"/>
      <c r="C90" s="39"/>
      <c r="D90" s="39"/>
      <c r="E90" s="39"/>
      <c r="F90" s="39"/>
      <c r="G90" s="40"/>
      <c r="H90" s="40"/>
      <c r="I90" s="39"/>
      <c r="J90" s="39"/>
      <c r="K90" s="41"/>
      <c r="L90" s="42"/>
      <c r="M90" s="38"/>
      <c r="N90" s="38"/>
      <c r="O90" s="43"/>
      <c r="P90" s="38"/>
      <c r="Q90" s="38"/>
      <c r="R90" s="39"/>
      <c r="S90" s="44"/>
      <c r="T90" s="39"/>
      <c r="U90" s="38"/>
      <c r="V90" s="38"/>
      <c r="W90" s="38"/>
      <c r="X90" s="45"/>
      <c r="AF90" s="1">
        <f>IF(B90="attendant",C90,0)</f>
        <v>0</v>
      </c>
      <c r="AG90" s="1">
        <f>D90</f>
        <v>0</v>
      </c>
      <c r="AH90" s="1">
        <f>IF($B90="My Family",C90,0)</f>
        <v>0</v>
      </c>
      <c r="AI90" s="1">
        <f>IF($B90="Fiance's Family",$C90,0)</f>
        <v>0</v>
      </c>
      <c r="AJ90" s="1">
        <f>IF($B90="Our Friends",$C90,0)</f>
        <v>0</v>
      </c>
      <c r="AK90" s="1">
        <f>IF($B89="CoWorker",$C89,0)</f>
        <v>0</v>
      </c>
      <c r="AQ90" s="46">
        <f>IF($F90="A",$E90,0)</f>
        <v>0</v>
      </c>
      <c r="AR90" s="46">
        <f>IF($F90="B",$E90,0)</f>
        <v>0</v>
      </c>
    </row>
    <row r="91" spans="1:44" ht="12.75">
      <c r="A91" s="37"/>
      <c r="B91" s="38"/>
      <c r="C91" s="39"/>
      <c r="D91" s="39"/>
      <c r="E91" s="39"/>
      <c r="F91" s="39"/>
      <c r="G91" s="40"/>
      <c r="H91" s="40"/>
      <c r="I91" s="39"/>
      <c r="J91" s="39"/>
      <c r="K91" s="41"/>
      <c r="L91" s="42"/>
      <c r="M91" s="38"/>
      <c r="N91" s="38"/>
      <c r="O91" s="43"/>
      <c r="P91" s="38"/>
      <c r="Q91" s="38"/>
      <c r="R91" s="39"/>
      <c r="S91" s="44"/>
      <c r="T91" s="39"/>
      <c r="U91" s="38"/>
      <c r="V91" s="38"/>
      <c r="W91" s="38"/>
      <c r="X91" s="45"/>
      <c r="AF91" s="1">
        <f>IF(B91="attendant",C91,0)</f>
        <v>0</v>
      </c>
      <c r="AG91" s="1">
        <f>D91</f>
        <v>0</v>
      </c>
      <c r="AH91" s="1">
        <f>IF($B91="My Family",C91,0)</f>
        <v>0</v>
      </c>
      <c r="AI91" s="1">
        <f>IF($B91="Fiance's Family",$C91,0)</f>
        <v>0</v>
      </c>
      <c r="AJ91" s="1">
        <f>IF($B91="Our Friends",$C91,0)</f>
        <v>0</v>
      </c>
      <c r="AK91" s="1">
        <f>IF($B90="CoWorker",$C90,0)</f>
        <v>0</v>
      </c>
      <c r="AQ91" s="46">
        <f>IF($F91="A",$E91,0)</f>
        <v>0</v>
      </c>
      <c r="AR91" s="46">
        <f>IF($F91="B",$E91,0)</f>
        <v>0</v>
      </c>
    </row>
    <row r="92" spans="1:44" ht="12.75">
      <c r="A92" s="37"/>
      <c r="B92" s="38"/>
      <c r="C92" s="39"/>
      <c r="D92" s="39"/>
      <c r="E92" s="39"/>
      <c r="F92" s="39"/>
      <c r="G92" s="40"/>
      <c r="H92" s="40"/>
      <c r="I92" s="39"/>
      <c r="J92" s="39"/>
      <c r="K92" s="41"/>
      <c r="L92" s="42"/>
      <c r="M92" s="38"/>
      <c r="N92" s="38"/>
      <c r="O92" s="43"/>
      <c r="P92" s="38"/>
      <c r="Q92" s="38"/>
      <c r="R92" s="39"/>
      <c r="S92" s="44"/>
      <c r="T92" s="39"/>
      <c r="U92" s="38"/>
      <c r="V92" s="38"/>
      <c r="W92" s="38"/>
      <c r="X92" s="45"/>
      <c r="AF92" s="1">
        <f>IF(B92="attendant",C92,0)</f>
        <v>0</v>
      </c>
      <c r="AG92" s="1">
        <f>D92</f>
        <v>0</v>
      </c>
      <c r="AH92" s="1">
        <f>IF($B92="My Family",C92,0)</f>
        <v>0</v>
      </c>
      <c r="AI92" s="1">
        <f>IF($B92="Fiance's Family",$C92,0)</f>
        <v>0</v>
      </c>
      <c r="AJ92" s="1">
        <f>IF($B92="Our Friends",$C92,0)</f>
        <v>0</v>
      </c>
      <c r="AK92" s="1">
        <f>IF($B91="CoWorker",$C91,0)</f>
        <v>0</v>
      </c>
      <c r="AQ92" s="46">
        <f>IF($F92="A",$E92,0)</f>
        <v>0</v>
      </c>
      <c r="AR92" s="46">
        <f>IF($F92="B",$E92,0)</f>
        <v>0</v>
      </c>
    </row>
    <row r="93" spans="1:44" ht="12.75">
      <c r="A93" s="37"/>
      <c r="B93" s="38"/>
      <c r="C93" s="39"/>
      <c r="D93" s="39"/>
      <c r="E93" s="39"/>
      <c r="F93" s="39"/>
      <c r="G93" s="40"/>
      <c r="H93" s="40"/>
      <c r="I93" s="39"/>
      <c r="J93" s="39"/>
      <c r="K93" s="41"/>
      <c r="L93" s="42"/>
      <c r="M93" s="38"/>
      <c r="N93" s="38"/>
      <c r="O93" s="43"/>
      <c r="P93" s="38"/>
      <c r="Q93" s="38"/>
      <c r="R93" s="39"/>
      <c r="S93" s="44"/>
      <c r="T93" s="39"/>
      <c r="U93" s="38"/>
      <c r="V93" s="38"/>
      <c r="W93" s="38"/>
      <c r="X93" s="45"/>
      <c r="AF93" s="1">
        <f>IF(B93="attendant",C93,0)</f>
        <v>0</v>
      </c>
      <c r="AG93" s="1">
        <f>D93</f>
        <v>0</v>
      </c>
      <c r="AH93" s="1">
        <f>IF($B93="My Family",C93,0)</f>
        <v>0</v>
      </c>
      <c r="AI93" s="1">
        <f>IF($B93="Fiance's Family",$C93,0)</f>
        <v>0</v>
      </c>
      <c r="AJ93" s="1">
        <f>IF($B93="Our Friends",$C93,0)</f>
        <v>0</v>
      </c>
      <c r="AK93" s="1">
        <f>IF($B92="CoWorker",$C92,0)</f>
        <v>0</v>
      </c>
      <c r="AQ93" s="46">
        <f>IF($F93="A",$E93,0)</f>
        <v>0</v>
      </c>
      <c r="AR93" s="46">
        <f>IF($F93="B",$E93,0)</f>
        <v>0</v>
      </c>
    </row>
    <row r="94" spans="1:44" ht="12.75">
      <c r="A94" s="37"/>
      <c r="B94" s="38"/>
      <c r="C94" s="39"/>
      <c r="D94" s="39"/>
      <c r="E94" s="39"/>
      <c r="F94" s="39"/>
      <c r="G94" s="40"/>
      <c r="H94" s="40"/>
      <c r="I94" s="39"/>
      <c r="J94" s="39"/>
      <c r="K94" s="41"/>
      <c r="L94" s="42"/>
      <c r="M94" s="38"/>
      <c r="N94" s="38"/>
      <c r="O94" s="43"/>
      <c r="P94" s="38"/>
      <c r="Q94" s="38"/>
      <c r="R94" s="39"/>
      <c r="S94" s="44"/>
      <c r="T94" s="39"/>
      <c r="U94" s="38"/>
      <c r="V94" s="38"/>
      <c r="W94" s="38"/>
      <c r="X94" s="45"/>
      <c r="AF94" s="1">
        <f>IF(B94="attendant",C94,0)</f>
        <v>0</v>
      </c>
      <c r="AG94" s="1">
        <f>D94</f>
        <v>0</v>
      </c>
      <c r="AH94" s="1">
        <f>IF($B94="My Family",C94,0)</f>
        <v>0</v>
      </c>
      <c r="AI94" s="1">
        <f>IF($B94="Fiance's Family",$C94,0)</f>
        <v>0</v>
      </c>
      <c r="AJ94" s="1">
        <f>IF($B94="Our Friends",$C94,0)</f>
        <v>0</v>
      </c>
      <c r="AK94" s="1">
        <f>IF($B93="CoWorker",$C93,0)</f>
        <v>0</v>
      </c>
      <c r="AQ94" s="46">
        <f>IF($F94="A",$E94,0)</f>
        <v>0</v>
      </c>
      <c r="AR94" s="46">
        <f>IF($F94="B",$E94,0)</f>
        <v>0</v>
      </c>
    </row>
    <row r="95" spans="1:44" ht="12.75">
      <c r="A95" s="37"/>
      <c r="B95" s="38"/>
      <c r="C95" s="39"/>
      <c r="D95" s="39"/>
      <c r="E95" s="39"/>
      <c r="F95" s="39"/>
      <c r="G95" s="40"/>
      <c r="H95" s="40"/>
      <c r="I95" s="39"/>
      <c r="J95" s="39"/>
      <c r="K95" s="41"/>
      <c r="L95" s="42"/>
      <c r="M95" s="38"/>
      <c r="N95" s="38"/>
      <c r="O95" s="43"/>
      <c r="P95" s="38"/>
      <c r="Q95" s="38"/>
      <c r="R95" s="39"/>
      <c r="S95" s="44"/>
      <c r="T95" s="39"/>
      <c r="U95" s="38"/>
      <c r="V95" s="38"/>
      <c r="W95" s="38"/>
      <c r="X95" s="45"/>
      <c r="AF95" s="1">
        <f>IF(B95="attendant",C95,0)</f>
        <v>0</v>
      </c>
      <c r="AG95" s="1">
        <f>D95</f>
        <v>0</v>
      </c>
      <c r="AH95" s="1">
        <f>IF($B95="My Family",C95,0)</f>
        <v>0</v>
      </c>
      <c r="AI95" s="1">
        <f>IF($B95="Fiance's Family",$C95,0)</f>
        <v>0</v>
      </c>
      <c r="AJ95" s="1">
        <f>IF($B95="Our Friends",$C95,0)</f>
        <v>0</v>
      </c>
      <c r="AK95" s="1">
        <f>IF($B94="CoWorker",$C94,0)</f>
        <v>0</v>
      </c>
      <c r="AQ95" s="46">
        <f>IF($F95="A",$E95,0)</f>
        <v>0</v>
      </c>
      <c r="AR95" s="46">
        <f>IF($F95="B",$E95,0)</f>
        <v>0</v>
      </c>
    </row>
    <row r="96" spans="1:44" ht="12.75">
      <c r="A96" s="37"/>
      <c r="B96" s="38"/>
      <c r="C96" s="39"/>
      <c r="D96" s="39"/>
      <c r="E96" s="39"/>
      <c r="F96" s="39"/>
      <c r="G96" s="40"/>
      <c r="H96" s="40"/>
      <c r="I96" s="39"/>
      <c r="J96" s="39"/>
      <c r="K96" s="41"/>
      <c r="L96" s="42"/>
      <c r="M96" s="38"/>
      <c r="N96" s="38"/>
      <c r="O96" s="43"/>
      <c r="P96" s="38"/>
      <c r="Q96" s="38"/>
      <c r="R96" s="39"/>
      <c r="S96" s="44"/>
      <c r="T96" s="39"/>
      <c r="U96" s="38"/>
      <c r="V96" s="38"/>
      <c r="W96" s="38"/>
      <c r="X96" s="45"/>
      <c r="AF96" s="1">
        <f>IF(B96="attendant",C96,0)</f>
        <v>0</v>
      </c>
      <c r="AG96" s="1">
        <f>D96</f>
        <v>0</v>
      </c>
      <c r="AH96" s="1">
        <f>IF($B96="My Family",C96,0)</f>
        <v>0</v>
      </c>
      <c r="AI96" s="1">
        <f>IF($B96="Fiance's Family",$C96,0)</f>
        <v>0</v>
      </c>
      <c r="AJ96" s="1">
        <f>IF($B96="Our Friends",$C96,0)</f>
        <v>0</v>
      </c>
      <c r="AK96" s="1">
        <f>IF($B95="CoWorker",$C95,0)</f>
        <v>0</v>
      </c>
      <c r="AQ96" s="46">
        <f>IF($F96="A",$E96,0)</f>
        <v>0</v>
      </c>
      <c r="AR96" s="46">
        <f>IF($F96="B",$E96,0)</f>
        <v>0</v>
      </c>
    </row>
    <row r="97" spans="1:44" ht="12.75">
      <c r="A97" s="37"/>
      <c r="B97" s="38"/>
      <c r="C97" s="39"/>
      <c r="D97" s="39"/>
      <c r="E97" s="39"/>
      <c r="F97" s="39"/>
      <c r="G97" s="40"/>
      <c r="H97" s="40"/>
      <c r="I97" s="39"/>
      <c r="J97" s="39"/>
      <c r="K97" s="41"/>
      <c r="L97" s="42"/>
      <c r="M97" s="38"/>
      <c r="N97" s="38"/>
      <c r="O97" s="43"/>
      <c r="P97" s="38"/>
      <c r="Q97" s="38"/>
      <c r="R97" s="39"/>
      <c r="S97" s="44"/>
      <c r="T97" s="39"/>
      <c r="U97" s="38"/>
      <c r="V97" s="38"/>
      <c r="W97" s="38"/>
      <c r="X97" s="45"/>
      <c r="AF97" s="1">
        <f>IF(B97="attendant",C97,0)</f>
        <v>0</v>
      </c>
      <c r="AG97" s="1">
        <f>D97</f>
        <v>0</v>
      </c>
      <c r="AH97" s="1">
        <f>IF($B97="My Family",C97,0)</f>
        <v>0</v>
      </c>
      <c r="AI97" s="1">
        <f>IF($B97="Fiance's Family",$C97,0)</f>
        <v>0</v>
      </c>
      <c r="AJ97" s="1">
        <f>IF($B97="Our Friends",$C97,0)</f>
        <v>0</v>
      </c>
      <c r="AK97" s="1">
        <f>IF($B96="CoWorker",$C96,0)</f>
        <v>0</v>
      </c>
      <c r="AQ97" s="46">
        <f>IF($F97="A",$E97,0)</f>
        <v>0</v>
      </c>
      <c r="AR97" s="46">
        <f>IF($F97="B",$E97,0)</f>
        <v>0</v>
      </c>
    </row>
    <row r="98" spans="1:44" ht="12.75">
      <c r="A98" s="37"/>
      <c r="B98" s="38"/>
      <c r="C98" s="39"/>
      <c r="D98" s="39"/>
      <c r="E98" s="39"/>
      <c r="F98" s="39"/>
      <c r="G98" s="40"/>
      <c r="H98" s="40"/>
      <c r="I98" s="39"/>
      <c r="J98" s="39"/>
      <c r="K98" s="41"/>
      <c r="L98" s="42"/>
      <c r="M98" s="38"/>
      <c r="N98" s="38"/>
      <c r="O98" s="43"/>
      <c r="P98" s="38"/>
      <c r="Q98" s="38"/>
      <c r="R98" s="39"/>
      <c r="S98" s="44"/>
      <c r="T98" s="39"/>
      <c r="U98" s="38"/>
      <c r="V98" s="38"/>
      <c r="W98" s="38"/>
      <c r="X98" s="45"/>
      <c r="AF98" s="1">
        <f>IF(B98="attendant",C98,0)</f>
        <v>0</v>
      </c>
      <c r="AG98" s="1">
        <f>D98</f>
        <v>0</v>
      </c>
      <c r="AH98" s="1">
        <f>IF($B98="My Family",C98,0)</f>
        <v>0</v>
      </c>
      <c r="AI98" s="1">
        <f>IF($B98="Fiance's Family",$C98,0)</f>
        <v>0</v>
      </c>
      <c r="AJ98" s="1">
        <f>IF($B98="Our Friends",$C98,0)</f>
        <v>0</v>
      </c>
      <c r="AK98" s="1">
        <f>IF($B97="CoWorker",$C97,0)</f>
        <v>0</v>
      </c>
      <c r="AQ98" s="46">
        <f>IF($F98="A",$E98,0)</f>
        <v>0</v>
      </c>
      <c r="AR98" s="46">
        <f>IF($F98="B",$E98,0)</f>
        <v>0</v>
      </c>
    </row>
    <row r="99" spans="1:44" ht="12.75">
      <c r="A99" s="37"/>
      <c r="B99" s="38"/>
      <c r="C99" s="39"/>
      <c r="D99" s="39"/>
      <c r="E99" s="39"/>
      <c r="F99" s="39"/>
      <c r="G99" s="40"/>
      <c r="H99" s="40"/>
      <c r="I99" s="39"/>
      <c r="J99" s="39"/>
      <c r="K99" s="41"/>
      <c r="L99" s="42"/>
      <c r="M99" s="38"/>
      <c r="N99" s="38"/>
      <c r="O99" s="43"/>
      <c r="P99" s="38"/>
      <c r="Q99" s="38"/>
      <c r="R99" s="39"/>
      <c r="S99" s="44"/>
      <c r="T99" s="39"/>
      <c r="U99" s="38"/>
      <c r="V99" s="38"/>
      <c r="W99" s="38"/>
      <c r="X99" s="45"/>
      <c r="AF99" s="1">
        <f>IF(B99="attendant",C99,0)</f>
        <v>0</v>
      </c>
      <c r="AG99" s="1">
        <f>D99</f>
        <v>0</v>
      </c>
      <c r="AH99" s="1">
        <f>IF($B99="My Family",C99,0)</f>
        <v>0</v>
      </c>
      <c r="AI99" s="1">
        <f>IF($B99="Fiance's Family",$C99,0)</f>
        <v>0</v>
      </c>
      <c r="AJ99" s="1">
        <f>IF($B99="Our Friends",$C99,0)</f>
        <v>0</v>
      </c>
      <c r="AK99" s="1">
        <f>IF($B98="CoWorker",$C98,0)</f>
        <v>0</v>
      </c>
      <c r="AQ99" s="46">
        <f>IF($F99="A",$E99,0)</f>
        <v>0</v>
      </c>
      <c r="AR99" s="46">
        <f>IF($F99="B",$E99,0)</f>
        <v>0</v>
      </c>
    </row>
    <row r="100" spans="1:44" ht="12.75">
      <c r="A100" s="37"/>
      <c r="B100" s="38"/>
      <c r="C100" s="39"/>
      <c r="D100" s="39"/>
      <c r="E100" s="39"/>
      <c r="F100" s="39"/>
      <c r="G100" s="40"/>
      <c r="H100" s="40"/>
      <c r="I100" s="39"/>
      <c r="J100" s="39"/>
      <c r="K100" s="41"/>
      <c r="L100" s="42"/>
      <c r="M100" s="38"/>
      <c r="N100" s="38"/>
      <c r="O100" s="43"/>
      <c r="P100" s="38"/>
      <c r="Q100" s="38"/>
      <c r="R100" s="39"/>
      <c r="S100" s="44"/>
      <c r="T100" s="39"/>
      <c r="U100" s="38"/>
      <c r="V100" s="38"/>
      <c r="W100" s="38"/>
      <c r="X100" s="45"/>
      <c r="AF100" s="1">
        <f>IF(B100="attendant",C100,0)</f>
        <v>0</v>
      </c>
      <c r="AG100" s="1">
        <f>D100</f>
        <v>0</v>
      </c>
      <c r="AH100" s="1">
        <f>IF($B100="My Family",C100,0)</f>
        <v>0</v>
      </c>
      <c r="AI100" s="1">
        <f>IF($B100="Fiance's Family",$C100,0)</f>
        <v>0</v>
      </c>
      <c r="AJ100" s="1">
        <f>IF($B100="Our Friends",$C100,0)</f>
        <v>0</v>
      </c>
      <c r="AK100" s="1">
        <f>IF($B99="CoWorker",$C99,0)</f>
        <v>0</v>
      </c>
      <c r="AQ100" s="46">
        <f>IF($F100="A",$E100,0)</f>
        <v>0</v>
      </c>
      <c r="AR100" s="46">
        <f>IF($F100="B",$E100,0)</f>
        <v>0</v>
      </c>
    </row>
    <row r="101" spans="1:44" ht="12.75">
      <c r="A101" s="37"/>
      <c r="B101" s="38"/>
      <c r="C101" s="39"/>
      <c r="D101" s="39"/>
      <c r="E101" s="39"/>
      <c r="F101" s="39"/>
      <c r="G101" s="40"/>
      <c r="H101" s="40"/>
      <c r="I101" s="39"/>
      <c r="J101" s="39"/>
      <c r="K101" s="41"/>
      <c r="L101" s="42"/>
      <c r="M101" s="38"/>
      <c r="N101" s="38"/>
      <c r="O101" s="43"/>
      <c r="P101" s="38"/>
      <c r="Q101" s="38"/>
      <c r="R101" s="39"/>
      <c r="S101" s="44"/>
      <c r="T101" s="39"/>
      <c r="U101" s="38"/>
      <c r="V101" s="38"/>
      <c r="W101" s="38"/>
      <c r="X101" s="45"/>
      <c r="AF101" s="1">
        <f>IF(B101="attendant",C101,0)</f>
        <v>0</v>
      </c>
      <c r="AG101" s="1">
        <f>D101</f>
        <v>0</v>
      </c>
      <c r="AH101" s="1">
        <f>IF($B101="My Family",C101,0)</f>
        <v>0</v>
      </c>
      <c r="AI101" s="1">
        <f>IF($B101="Fiance's Family",$C101,0)</f>
        <v>0</v>
      </c>
      <c r="AJ101" s="1">
        <f>IF($B101="Our Friends",$C101,0)</f>
        <v>0</v>
      </c>
      <c r="AK101" s="1">
        <f>IF($B100="CoWorker",$C100,0)</f>
        <v>0</v>
      </c>
      <c r="AQ101" s="46">
        <f>IF($F101="A",$E101,0)</f>
        <v>0</v>
      </c>
      <c r="AR101" s="46">
        <f>IF($F101="B",$E101,0)</f>
        <v>0</v>
      </c>
    </row>
    <row r="102" spans="1:44" ht="12.75">
      <c r="A102" s="37"/>
      <c r="B102" s="38"/>
      <c r="C102" s="39"/>
      <c r="D102" s="39"/>
      <c r="E102" s="39"/>
      <c r="F102" s="39"/>
      <c r="G102" s="40"/>
      <c r="H102" s="40"/>
      <c r="I102" s="39"/>
      <c r="J102" s="39"/>
      <c r="K102" s="41"/>
      <c r="L102" s="42"/>
      <c r="M102" s="38"/>
      <c r="N102" s="38"/>
      <c r="O102" s="43"/>
      <c r="P102" s="38"/>
      <c r="Q102" s="38"/>
      <c r="R102" s="39"/>
      <c r="S102" s="44"/>
      <c r="T102" s="39"/>
      <c r="U102" s="38"/>
      <c r="V102" s="38"/>
      <c r="W102" s="38"/>
      <c r="X102" s="45"/>
      <c r="AF102" s="1">
        <f>IF(B102="attendant",C102,0)</f>
        <v>0</v>
      </c>
      <c r="AG102" s="1">
        <f>D102</f>
        <v>0</v>
      </c>
      <c r="AH102" s="1">
        <f>IF($B102="My Family",C102,0)</f>
        <v>0</v>
      </c>
      <c r="AI102" s="1">
        <f>IF($B102="Fiance's Family",$C102,0)</f>
        <v>0</v>
      </c>
      <c r="AJ102" s="1">
        <f>IF($B102="Our Friends",$C102,0)</f>
        <v>0</v>
      </c>
      <c r="AK102" s="1">
        <f>IF($B101="CoWorker",$C101,0)</f>
        <v>0</v>
      </c>
      <c r="AQ102" s="46">
        <f>IF($F102="A",$E102,0)</f>
        <v>0</v>
      </c>
      <c r="AR102" s="46">
        <f>IF($F102="B",$E102,0)</f>
        <v>0</v>
      </c>
    </row>
    <row r="103" spans="1:44" ht="12.75">
      <c r="A103" s="37"/>
      <c r="B103" s="38"/>
      <c r="C103" s="39"/>
      <c r="D103" s="39"/>
      <c r="E103" s="39"/>
      <c r="F103" s="39"/>
      <c r="G103" s="40"/>
      <c r="H103" s="40"/>
      <c r="I103" s="39"/>
      <c r="J103" s="39"/>
      <c r="K103" s="41"/>
      <c r="L103" s="42"/>
      <c r="M103" s="38"/>
      <c r="N103" s="38"/>
      <c r="O103" s="43"/>
      <c r="P103" s="38"/>
      <c r="Q103" s="38"/>
      <c r="R103" s="39"/>
      <c r="S103" s="44"/>
      <c r="T103" s="39"/>
      <c r="U103" s="38"/>
      <c r="V103" s="38"/>
      <c r="W103" s="38"/>
      <c r="X103" s="45"/>
      <c r="AF103" s="1">
        <f>IF(B103="attendant",C103,0)</f>
        <v>0</v>
      </c>
      <c r="AG103" s="1">
        <f>D103</f>
        <v>0</v>
      </c>
      <c r="AH103" s="1">
        <f>IF($B103="My Family",C103,0)</f>
        <v>0</v>
      </c>
      <c r="AI103" s="1">
        <f>IF($B103="Fiance's Family",$C103,0)</f>
        <v>0</v>
      </c>
      <c r="AJ103" s="1">
        <f>IF($B103="Our Friends",$C103,0)</f>
        <v>0</v>
      </c>
      <c r="AK103" s="1">
        <f>IF($B102="CoWorker",$C102,0)</f>
        <v>0</v>
      </c>
      <c r="AQ103" s="46">
        <f>IF($F103="A",$E103,0)</f>
        <v>0</v>
      </c>
      <c r="AR103" s="46">
        <f>IF($F103="B",$E103,0)</f>
        <v>0</v>
      </c>
    </row>
    <row r="104" spans="1:44" ht="12.75">
      <c r="A104" s="37"/>
      <c r="B104" s="38"/>
      <c r="C104" s="39"/>
      <c r="D104" s="39"/>
      <c r="E104" s="39"/>
      <c r="F104" s="39"/>
      <c r="G104" s="40"/>
      <c r="H104" s="40"/>
      <c r="I104" s="39"/>
      <c r="J104" s="39"/>
      <c r="K104" s="41"/>
      <c r="L104" s="42"/>
      <c r="M104" s="38"/>
      <c r="N104" s="38"/>
      <c r="O104" s="43"/>
      <c r="P104" s="38"/>
      <c r="Q104" s="38"/>
      <c r="R104" s="39"/>
      <c r="S104" s="44"/>
      <c r="T104" s="39"/>
      <c r="U104" s="38"/>
      <c r="V104" s="38"/>
      <c r="W104" s="38"/>
      <c r="X104" s="45"/>
      <c r="AF104" s="1">
        <f>IF(B104="attendant",C104,0)</f>
        <v>0</v>
      </c>
      <c r="AG104" s="1">
        <f>D104</f>
        <v>0</v>
      </c>
      <c r="AH104" s="1">
        <f>IF($B104="My Family",C104,0)</f>
        <v>0</v>
      </c>
      <c r="AI104" s="1">
        <f>IF($B104="Fiance's Family",$C104,0)</f>
        <v>0</v>
      </c>
      <c r="AJ104" s="1">
        <f>IF($B104="Our Friends",$C104,0)</f>
        <v>0</v>
      </c>
      <c r="AK104" s="1">
        <f>IF($B103="CoWorker",$C103,0)</f>
        <v>0</v>
      </c>
      <c r="AQ104" s="46">
        <f>IF($F104="A",$E104,0)</f>
        <v>0</v>
      </c>
      <c r="AR104" s="46">
        <f>IF($F104="B",$E104,0)</f>
        <v>0</v>
      </c>
    </row>
    <row r="105" spans="1:44" ht="12.75">
      <c r="A105" s="37"/>
      <c r="B105" s="38"/>
      <c r="C105" s="39"/>
      <c r="D105" s="39"/>
      <c r="E105" s="39"/>
      <c r="F105" s="39"/>
      <c r="G105" s="40"/>
      <c r="H105" s="40"/>
      <c r="I105" s="39"/>
      <c r="J105" s="39"/>
      <c r="K105" s="41"/>
      <c r="L105" s="42"/>
      <c r="M105" s="38"/>
      <c r="N105" s="38"/>
      <c r="O105" s="43"/>
      <c r="P105" s="38"/>
      <c r="Q105" s="38"/>
      <c r="R105" s="39"/>
      <c r="S105" s="44"/>
      <c r="T105" s="39"/>
      <c r="U105" s="38"/>
      <c r="V105" s="38"/>
      <c r="W105" s="38"/>
      <c r="X105" s="45"/>
      <c r="AF105" s="1">
        <f>IF(B105="attendant",C105,0)</f>
        <v>0</v>
      </c>
      <c r="AG105" s="1">
        <f>D105</f>
        <v>0</v>
      </c>
      <c r="AH105" s="1">
        <f>IF($B105="My Family",C105,0)</f>
        <v>0</v>
      </c>
      <c r="AI105" s="1">
        <f>IF($B105="Fiance's Family",$C105,0)</f>
        <v>0</v>
      </c>
      <c r="AJ105" s="1">
        <f>IF($B105="Our Friends",$C105,0)</f>
        <v>0</v>
      </c>
      <c r="AK105" s="1">
        <f>IF($B104="CoWorker",$C104,0)</f>
        <v>0</v>
      </c>
      <c r="AQ105" s="46">
        <f>IF($F105="A",$E105,0)</f>
        <v>0</v>
      </c>
      <c r="AR105" s="46">
        <f>IF($F105="B",$E105,0)</f>
        <v>0</v>
      </c>
    </row>
    <row r="106" spans="1:44" ht="12.75">
      <c r="A106" s="37"/>
      <c r="B106" s="38"/>
      <c r="C106" s="39"/>
      <c r="D106" s="39"/>
      <c r="E106" s="39"/>
      <c r="F106" s="39"/>
      <c r="G106" s="40"/>
      <c r="H106" s="40"/>
      <c r="I106" s="39"/>
      <c r="J106" s="39"/>
      <c r="K106" s="41"/>
      <c r="L106" s="42"/>
      <c r="M106" s="38"/>
      <c r="N106" s="38"/>
      <c r="O106" s="43"/>
      <c r="P106" s="38"/>
      <c r="Q106" s="38"/>
      <c r="R106" s="39"/>
      <c r="S106" s="44"/>
      <c r="T106" s="39"/>
      <c r="U106" s="38"/>
      <c r="V106" s="38"/>
      <c r="W106" s="38"/>
      <c r="X106" s="45"/>
      <c r="AF106" s="1">
        <f>IF(B106="attendant",C106,0)</f>
        <v>0</v>
      </c>
      <c r="AG106" s="1">
        <f>D106</f>
        <v>0</v>
      </c>
      <c r="AH106" s="1">
        <f>IF($B106="My Family",C106,0)</f>
        <v>0</v>
      </c>
      <c r="AI106" s="1">
        <f>IF($B106="Fiance's Family",$C106,0)</f>
        <v>0</v>
      </c>
      <c r="AJ106" s="1">
        <f>IF($B106="Our Friends",$C106,0)</f>
        <v>0</v>
      </c>
      <c r="AK106" s="1">
        <f>IF($B105="CoWorker",$C105,0)</f>
        <v>0</v>
      </c>
      <c r="AQ106" s="46">
        <f>IF($F106="A",$E106,0)</f>
        <v>0</v>
      </c>
      <c r="AR106" s="46">
        <f>IF($F106="B",$E106,0)</f>
        <v>0</v>
      </c>
    </row>
    <row r="107" spans="1:44" ht="12.75">
      <c r="A107" s="37"/>
      <c r="B107" s="38"/>
      <c r="C107" s="39"/>
      <c r="D107" s="39"/>
      <c r="E107" s="39"/>
      <c r="F107" s="39"/>
      <c r="G107" s="40"/>
      <c r="H107" s="40"/>
      <c r="I107" s="39"/>
      <c r="J107" s="39"/>
      <c r="K107" s="41"/>
      <c r="L107" s="42"/>
      <c r="M107" s="38"/>
      <c r="N107" s="38"/>
      <c r="O107" s="43"/>
      <c r="P107" s="38"/>
      <c r="Q107" s="38"/>
      <c r="R107" s="39"/>
      <c r="S107" s="44"/>
      <c r="T107" s="39"/>
      <c r="U107" s="38"/>
      <c r="V107" s="38"/>
      <c r="W107" s="38"/>
      <c r="X107" s="45"/>
      <c r="AF107" s="1">
        <f>IF(B107="attendant",C107,0)</f>
        <v>0</v>
      </c>
      <c r="AG107" s="1">
        <f>D107</f>
        <v>0</v>
      </c>
      <c r="AH107" s="1">
        <f>IF($B107="My Family",C107,0)</f>
        <v>0</v>
      </c>
      <c r="AI107" s="1">
        <f>IF($B107="Fiance's Family",$C107,0)</f>
        <v>0</v>
      </c>
      <c r="AJ107" s="1">
        <f>IF($B107="Our Friends",$C107,0)</f>
        <v>0</v>
      </c>
      <c r="AK107" s="1">
        <f>IF($B106="CoWorker",$C106,0)</f>
        <v>0</v>
      </c>
      <c r="AQ107" s="46">
        <f>IF($F107="A",$E107,0)</f>
        <v>0</v>
      </c>
      <c r="AR107" s="46">
        <f>IF($F107="B",$E107,0)</f>
        <v>0</v>
      </c>
    </row>
    <row r="108" spans="1:44" ht="12.75">
      <c r="A108" s="37"/>
      <c r="B108" s="38"/>
      <c r="C108" s="39"/>
      <c r="D108" s="39"/>
      <c r="E108" s="39"/>
      <c r="F108" s="39"/>
      <c r="G108" s="40"/>
      <c r="H108" s="40"/>
      <c r="I108" s="39"/>
      <c r="J108" s="39"/>
      <c r="K108" s="41"/>
      <c r="L108" s="42"/>
      <c r="M108" s="38"/>
      <c r="N108" s="38"/>
      <c r="O108" s="43"/>
      <c r="P108" s="38"/>
      <c r="Q108" s="38"/>
      <c r="R108" s="39"/>
      <c r="S108" s="44"/>
      <c r="T108" s="39"/>
      <c r="U108" s="38"/>
      <c r="V108" s="38"/>
      <c r="W108" s="38"/>
      <c r="X108" s="45"/>
      <c r="AF108" s="1">
        <f>IF(B108="attendant",C108,0)</f>
        <v>0</v>
      </c>
      <c r="AG108" s="1">
        <f>D108</f>
        <v>0</v>
      </c>
      <c r="AH108" s="1">
        <f>IF($B108="My Family",C108,0)</f>
        <v>0</v>
      </c>
      <c r="AI108" s="1">
        <f>IF($B108="Fiance's Family",$C108,0)</f>
        <v>0</v>
      </c>
      <c r="AJ108" s="1">
        <f>IF($B108="Our Friends",$C108,0)</f>
        <v>0</v>
      </c>
      <c r="AK108" s="1">
        <f>IF($B107="CoWorker",$C107,0)</f>
        <v>0</v>
      </c>
      <c r="AQ108" s="46">
        <f>IF($F108="A",$E108,0)</f>
        <v>0</v>
      </c>
      <c r="AR108" s="46">
        <f>IF($F108="B",$E108,0)</f>
        <v>0</v>
      </c>
    </row>
    <row r="109" spans="1:44" ht="12.75">
      <c r="A109" s="37"/>
      <c r="B109" s="38"/>
      <c r="C109" s="39"/>
      <c r="D109" s="39"/>
      <c r="E109" s="39"/>
      <c r="F109" s="39"/>
      <c r="G109" s="40"/>
      <c r="H109" s="40"/>
      <c r="I109" s="39"/>
      <c r="J109" s="39"/>
      <c r="K109" s="41"/>
      <c r="L109" s="42"/>
      <c r="M109" s="38"/>
      <c r="N109" s="38"/>
      <c r="O109" s="43"/>
      <c r="P109" s="38"/>
      <c r="Q109" s="38"/>
      <c r="R109" s="39"/>
      <c r="S109" s="44"/>
      <c r="T109" s="39"/>
      <c r="U109" s="38"/>
      <c r="V109" s="38"/>
      <c r="W109" s="38"/>
      <c r="X109" s="45"/>
      <c r="AF109" s="1">
        <f>IF(B109="attendant",C109,0)</f>
        <v>0</v>
      </c>
      <c r="AG109" s="1">
        <f>D109</f>
        <v>0</v>
      </c>
      <c r="AH109" s="1">
        <f>IF($B109="My Family",C109,0)</f>
        <v>0</v>
      </c>
      <c r="AI109" s="1">
        <f>IF($B109="Fiance's Family",$C109,0)</f>
        <v>0</v>
      </c>
      <c r="AJ109" s="1">
        <f>IF($B109="Our Friends",$C109,0)</f>
        <v>0</v>
      </c>
      <c r="AK109" s="1">
        <f>IF($B108="CoWorker",$C108,0)</f>
        <v>0</v>
      </c>
      <c r="AQ109" s="46">
        <f>IF($F109="A",$E109,0)</f>
        <v>0</v>
      </c>
      <c r="AR109" s="46">
        <f>IF($F109="B",$E109,0)</f>
        <v>0</v>
      </c>
    </row>
    <row r="110" spans="1:44" ht="12.75">
      <c r="A110" s="37"/>
      <c r="B110" s="38"/>
      <c r="C110" s="39"/>
      <c r="D110" s="39"/>
      <c r="E110" s="39"/>
      <c r="F110" s="39"/>
      <c r="G110" s="40"/>
      <c r="H110" s="40"/>
      <c r="I110" s="39"/>
      <c r="J110" s="39"/>
      <c r="K110" s="41"/>
      <c r="L110" s="42"/>
      <c r="M110" s="38"/>
      <c r="N110" s="38"/>
      <c r="O110" s="43"/>
      <c r="P110" s="38"/>
      <c r="Q110" s="38"/>
      <c r="R110" s="39"/>
      <c r="S110" s="44"/>
      <c r="T110" s="39"/>
      <c r="U110" s="38"/>
      <c r="V110" s="38"/>
      <c r="W110" s="38"/>
      <c r="X110" s="45"/>
      <c r="AF110" s="1">
        <f>IF(B110="attendant",C110,0)</f>
        <v>0</v>
      </c>
      <c r="AG110" s="1">
        <f>D110</f>
        <v>0</v>
      </c>
      <c r="AH110" s="1">
        <f>IF($B110="My Family",C110,0)</f>
        <v>0</v>
      </c>
      <c r="AI110" s="1">
        <f>IF($B110="Fiance's Family",$C110,0)</f>
        <v>0</v>
      </c>
      <c r="AJ110" s="1">
        <f>IF($B110="Our Friends",$C110,0)</f>
        <v>0</v>
      </c>
      <c r="AK110" s="1">
        <f>IF($B109="CoWorker",$C109,0)</f>
        <v>0</v>
      </c>
      <c r="AQ110" s="46">
        <f>IF($F110="A",$E110,0)</f>
        <v>0</v>
      </c>
      <c r="AR110" s="46">
        <f>IF($F110="B",$E110,0)</f>
        <v>0</v>
      </c>
    </row>
    <row r="111" spans="1:44" ht="12.75">
      <c r="A111" s="37"/>
      <c r="B111" s="38"/>
      <c r="C111" s="39"/>
      <c r="D111" s="39"/>
      <c r="E111" s="39"/>
      <c r="F111" s="39"/>
      <c r="G111" s="40"/>
      <c r="H111" s="40"/>
      <c r="I111" s="39"/>
      <c r="J111" s="39"/>
      <c r="K111" s="41"/>
      <c r="L111" s="42"/>
      <c r="M111" s="38"/>
      <c r="N111" s="38"/>
      <c r="O111" s="43"/>
      <c r="P111" s="38"/>
      <c r="Q111" s="38"/>
      <c r="R111" s="39"/>
      <c r="S111" s="44"/>
      <c r="T111" s="39"/>
      <c r="U111" s="38"/>
      <c r="V111" s="38"/>
      <c r="W111" s="38"/>
      <c r="X111" s="45"/>
      <c r="AF111" s="1">
        <f>IF(B111="attendant",C111,0)</f>
        <v>0</v>
      </c>
      <c r="AG111" s="1">
        <f>D111</f>
        <v>0</v>
      </c>
      <c r="AH111" s="1">
        <f>IF($B111="My Family",C111,0)</f>
        <v>0</v>
      </c>
      <c r="AI111" s="1">
        <f>IF($B111="Fiance's Family",$C111,0)</f>
        <v>0</v>
      </c>
      <c r="AJ111" s="1">
        <f>IF($B111="Our Friends",$C111,0)</f>
        <v>0</v>
      </c>
      <c r="AK111" s="1">
        <f>IF($B110="CoWorker",$C110,0)</f>
        <v>0</v>
      </c>
      <c r="AQ111" s="46">
        <f>IF($F111="A",$E111,0)</f>
        <v>0</v>
      </c>
      <c r="AR111" s="46">
        <f>IF($F111="B",$E111,0)</f>
        <v>0</v>
      </c>
    </row>
    <row r="112" spans="1:44" ht="12.75">
      <c r="A112" s="37"/>
      <c r="B112" s="38"/>
      <c r="C112" s="39"/>
      <c r="D112" s="39"/>
      <c r="E112" s="39"/>
      <c r="F112" s="39"/>
      <c r="G112" s="40"/>
      <c r="H112" s="40"/>
      <c r="I112" s="39"/>
      <c r="J112" s="39"/>
      <c r="K112" s="41"/>
      <c r="L112" s="42"/>
      <c r="M112" s="38"/>
      <c r="N112" s="38"/>
      <c r="O112" s="43"/>
      <c r="P112" s="38"/>
      <c r="Q112" s="38"/>
      <c r="R112" s="39"/>
      <c r="S112" s="44"/>
      <c r="T112" s="39"/>
      <c r="U112" s="38"/>
      <c r="V112" s="38"/>
      <c r="W112" s="38"/>
      <c r="X112" s="45"/>
      <c r="AF112" s="1">
        <f>IF(B112="attendant",C112,0)</f>
        <v>0</v>
      </c>
      <c r="AG112" s="1">
        <f>D112</f>
        <v>0</v>
      </c>
      <c r="AH112" s="1">
        <f>IF($B112="My Family",C112,0)</f>
        <v>0</v>
      </c>
      <c r="AI112" s="1">
        <f>IF($B112="Fiance's Family",$C112,0)</f>
        <v>0</v>
      </c>
      <c r="AJ112" s="1">
        <f>IF($B112="Our Friends",$C112,0)</f>
        <v>0</v>
      </c>
      <c r="AK112" s="1">
        <f>IF($B111="CoWorker",$C111,0)</f>
        <v>0</v>
      </c>
      <c r="AQ112" s="46">
        <f>IF($F112="A",$E112,0)</f>
        <v>0</v>
      </c>
      <c r="AR112" s="46">
        <f>IF($F112="B",$E112,0)</f>
        <v>0</v>
      </c>
    </row>
    <row r="113" spans="1:44" ht="12.75">
      <c r="A113" s="37"/>
      <c r="B113" s="38"/>
      <c r="C113" s="39"/>
      <c r="D113" s="39"/>
      <c r="E113" s="39"/>
      <c r="F113" s="39"/>
      <c r="G113" s="40"/>
      <c r="H113" s="40"/>
      <c r="I113" s="39"/>
      <c r="J113" s="39"/>
      <c r="K113" s="41"/>
      <c r="L113" s="42"/>
      <c r="M113" s="38"/>
      <c r="N113" s="38"/>
      <c r="O113" s="43"/>
      <c r="P113" s="38"/>
      <c r="Q113" s="38"/>
      <c r="R113" s="39"/>
      <c r="S113" s="44"/>
      <c r="T113" s="39"/>
      <c r="U113" s="38"/>
      <c r="V113" s="38"/>
      <c r="W113" s="38"/>
      <c r="X113" s="45"/>
      <c r="AF113" s="1">
        <f>IF(B113="attendant",C113,0)</f>
        <v>0</v>
      </c>
      <c r="AG113" s="1">
        <f>D113</f>
        <v>0</v>
      </c>
      <c r="AH113" s="1">
        <f>IF($B113="My Family",C113,0)</f>
        <v>0</v>
      </c>
      <c r="AI113" s="1">
        <f>IF($B113="Fiance's Family",$C113,0)</f>
        <v>0</v>
      </c>
      <c r="AJ113" s="1">
        <f>IF($B113="Our Friends",$C113,0)</f>
        <v>0</v>
      </c>
      <c r="AK113" s="1">
        <f>IF($B112="CoWorker",$C112,0)</f>
        <v>0</v>
      </c>
      <c r="AQ113" s="46">
        <f>IF($F113="A",$E113,0)</f>
        <v>0</v>
      </c>
      <c r="AR113" s="46">
        <f>IF($F113="B",$E113,0)</f>
        <v>0</v>
      </c>
    </row>
    <row r="114" spans="1:44" ht="12.75">
      <c r="A114" s="37"/>
      <c r="B114" s="38"/>
      <c r="C114" s="39"/>
      <c r="D114" s="39"/>
      <c r="E114" s="39"/>
      <c r="F114" s="39"/>
      <c r="G114" s="40"/>
      <c r="H114" s="40"/>
      <c r="I114" s="39"/>
      <c r="J114" s="39"/>
      <c r="K114" s="41"/>
      <c r="L114" s="42"/>
      <c r="M114" s="38"/>
      <c r="N114" s="38"/>
      <c r="O114" s="43"/>
      <c r="P114" s="38"/>
      <c r="Q114" s="38"/>
      <c r="R114" s="39"/>
      <c r="S114" s="44"/>
      <c r="T114" s="39"/>
      <c r="U114" s="38"/>
      <c r="V114" s="38"/>
      <c r="W114" s="38"/>
      <c r="X114" s="45"/>
      <c r="AF114" s="1">
        <f>IF(B114="attendant",C114,0)</f>
        <v>0</v>
      </c>
      <c r="AG114" s="1">
        <f>D114</f>
        <v>0</v>
      </c>
      <c r="AH114" s="1">
        <f>IF($B114="My Family",C114,0)</f>
        <v>0</v>
      </c>
      <c r="AI114" s="1">
        <f>IF($B114="Fiance's Family",$C114,0)</f>
        <v>0</v>
      </c>
      <c r="AJ114" s="1">
        <f>IF($B114="Our Friends",$C114,0)</f>
        <v>0</v>
      </c>
      <c r="AK114" s="1">
        <f>IF($B113="CoWorker",$C113,0)</f>
        <v>0</v>
      </c>
      <c r="AQ114" s="46">
        <f>IF($F114="A",$E114,0)</f>
        <v>0</v>
      </c>
      <c r="AR114" s="46">
        <f>IF($F114="B",$E114,0)</f>
        <v>0</v>
      </c>
    </row>
    <row r="115" spans="1:44" ht="12.75">
      <c r="A115" s="37"/>
      <c r="B115" s="38"/>
      <c r="C115" s="39"/>
      <c r="D115" s="39"/>
      <c r="E115" s="39"/>
      <c r="F115" s="39"/>
      <c r="G115" s="40"/>
      <c r="H115" s="40"/>
      <c r="I115" s="39"/>
      <c r="J115" s="39"/>
      <c r="K115" s="41"/>
      <c r="L115" s="42"/>
      <c r="M115" s="38"/>
      <c r="N115" s="38"/>
      <c r="O115" s="43"/>
      <c r="P115" s="38"/>
      <c r="Q115" s="38"/>
      <c r="R115" s="39"/>
      <c r="S115" s="44"/>
      <c r="T115" s="39"/>
      <c r="U115" s="38"/>
      <c r="V115" s="38"/>
      <c r="W115" s="38"/>
      <c r="X115" s="45"/>
      <c r="AF115" s="1">
        <f>IF(B115="attendant",C115,0)</f>
        <v>0</v>
      </c>
      <c r="AG115" s="1">
        <f>D115</f>
        <v>0</v>
      </c>
      <c r="AH115" s="1">
        <f>IF($B115="My Family",C115,0)</f>
        <v>0</v>
      </c>
      <c r="AI115" s="1">
        <f>IF($B115="Fiance's Family",$C115,0)</f>
        <v>0</v>
      </c>
      <c r="AJ115" s="1">
        <f>IF($B115="Our Friends",$C115,0)</f>
        <v>0</v>
      </c>
      <c r="AK115" s="1">
        <f>IF($B114="CoWorker",$C114,0)</f>
        <v>0</v>
      </c>
      <c r="AQ115" s="46">
        <f>IF($F115="A",$E115,0)</f>
        <v>0</v>
      </c>
      <c r="AR115" s="46">
        <f>IF($F115="B",$E115,0)</f>
        <v>0</v>
      </c>
    </row>
    <row r="116" spans="1:44" ht="12.75">
      <c r="A116" s="37"/>
      <c r="B116" s="38"/>
      <c r="C116" s="39"/>
      <c r="D116" s="39"/>
      <c r="E116" s="39"/>
      <c r="F116" s="39"/>
      <c r="G116" s="40"/>
      <c r="H116" s="40"/>
      <c r="I116" s="39"/>
      <c r="J116" s="39"/>
      <c r="K116" s="41"/>
      <c r="L116" s="42"/>
      <c r="M116" s="38"/>
      <c r="N116" s="38"/>
      <c r="O116" s="43"/>
      <c r="P116" s="38"/>
      <c r="Q116" s="38"/>
      <c r="R116" s="39"/>
      <c r="S116" s="44"/>
      <c r="T116" s="39"/>
      <c r="U116" s="38"/>
      <c r="V116" s="38"/>
      <c r="W116" s="38"/>
      <c r="X116" s="45"/>
      <c r="AF116" s="1">
        <f>IF(B116="attendant",C116,0)</f>
        <v>0</v>
      </c>
      <c r="AG116" s="1">
        <f>D116</f>
        <v>0</v>
      </c>
      <c r="AH116" s="1">
        <f>IF($B116="My Family",C116,0)</f>
        <v>0</v>
      </c>
      <c r="AI116" s="1">
        <f>IF($B116="Fiance's Family",$C116,0)</f>
        <v>0</v>
      </c>
      <c r="AJ116" s="1">
        <f>IF($B116="Our Friends",$C116,0)</f>
        <v>0</v>
      </c>
      <c r="AK116" s="1">
        <f>IF($B115="CoWorker",$C115,0)</f>
        <v>0</v>
      </c>
      <c r="AQ116" s="46">
        <f>IF($F116="A",$E116,0)</f>
        <v>0</v>
      </c>
      <c r="AR116" s="46">
        <f>IF($F116="B",$E116,0)</f>
        <v>0</v>
      </c>
    </row>
    <row r="117" spans="1:44" ht="12.75">
      <c r="A117" s="37"/>
      <c r="B117" s="38"/>
      <c r="C117" s="39"/>
      <c r="D117" s="39"/>
      <c r="E117" s="39"/>
      <c r="F117" s="39"/>
      <c r="G117" s="40"/>
      <c r="H117" s="40"/>
      <c r="I117" s="39"/>
      <c r="J117" s="39"/>
      <c r="K117" s="41"/>
      <c r="L117" s="42"/>
      <c r="M117" s="38"/>
      <c r="N117" s="38"/>
      <c r="O117" s="43"/>
      <c r="P117" s="38"/>
      <c r="Q117" s="38"/>
      <c r="R117" s="39"/>
      <c r="S117" s="44"/>
      <c r="T117" s="39"/>
      <c r="U117" s="38"/>
      <c r="V117" s="38"/>
      <c r="W117" s="38"/>
      <c r="X117" s="45"/>
      <c r="AF117" s="1">
        <f>IF(B117="attendant",C117,0)</f>
        <v>0</v>
      </c>
      <c r="AG117" s="1">
        <f>D117</f>
        <v>0</v>
      </c>
      <c r="AH117" s="1">
        <f>IF($B117="My Family",C117,0)</f>
        <v>0</v>
      </c>
      <c r="AI117" s="1">
        <f>IF($B117="Fiance's Family",$C117,0)</f>
        <v>0</v>
      </c>
      <c r="AJ117" s="1">
        <f>IF($B117="Our Friends",$C117,0)</f>
        <v>0</v>
      </c>
      <c r="AK117" s="1">
        <f>IF($B116="CoWorker",$C116,0)</f>
        <v>0</v>
      </c>
      <c r="AQ117" s="46">
        <f>IF($F117="A",$E117,0)</f>
        <v>0</v>
      </c>
      <c r="AR117" s="46">
        <f>IF($F117="B",$E117,0)</f>
        <v>0</v>
      </c>
    </row>
    <row r="118" spans="1:44" ht="12.75">
      <c r="A118" s="37"/>
      <c r="B118" s="38"/>
      <c r="C118" s="39"/>
      <c r="D118" s="39"/>
      <c r="E118" s="39"/>
      <c r="F118" s="39"/>
      <c r="G118" s="40"/>
      <c r="H118" s="40"/>
      <c r="I118" s="39"/>
      <c r="J118" s="39"/>
      <c r="K118" s="41"/>
      <c r="L118" s="42"/>
      <c r="M118" s="38"/>
      <c r="N118" s="38"/>
      <c r="O118" s="43"/>
      <c r="P118" s="38"/>
      <c r="Q118" s="38"/>
      <c r="R118" s="39"/>
      <c r="S118" s="44"/>
      <c r="T118" s="39"/>
      <c r="U118" s="38"/>
      <c r="V118" s="38"/>
      <c r="W118" s="38"/>
      <c r="X118" s="45"/>
      <c r="AF118" s="1">
        <f>IF(B118="attendant",C118,0)</f>
        <v>0</v>
      </c>
      <c r="AG118" s="1">
        <f>D118</f>
        <v>0</v>
      </c>
      <c r="AH118" s="1">
        <f>IF($B118="My Family",C118,0)</f>
        <v>0</v>
      </c>
      <c r="AI118" s="1">
        <f>IF($B118="Fiance's Family",$C118,0)</f>
        <v>0</v>
      </c>
      <c r="AJ118" s="1">
        <f>IF($B118="Our Friends",$C118,0)</f>
        <v>0</v>
      </c>
      <c r="AK118" s="1">
        <f>IF($B117="CoWorker",$C117,0)</f>
        <v>0</v>
      </c>
      <c r="AQ118" s="46">
        <f>IF($F118="A",$E118,0)</f>
        <v>0</v>
      </c>
      <c r="AR118" s="46">
        <f>IF($F118="B",$E118,0)</f>
        <v>0</v>
      </c>
    </row>
    <row r="119" spans="1:44" ht="12.75">
      <c r="A119" s="37"/>
      <c r="B119" s="38"/>
      <c r="C119" s="39"/>
      <c r="D119" s="39"/>
      <c r="E119" s="39"/>
      <c r="F119" s="39"/>
      <c r="G119" s="40"/>
      <c r="H119" s="40"/>
      <c r="I119" s="39"/>
      <c r="J119" s="39"/>
      <c r="K119" s="41"/>
      <c r="L119" s="42"/>
      <c r="M119" s="38"/>
      <c r="N119" s="38"/>
      <c r="O119" s="43"/>
      <c r="P119" s="38"/>
      <c r="Q119" s="38"/>
      <c r="R119" s="39"/>
      <c r="S119" s="44"/>
      <c r="T119" s="39"/>
      <c r="U119" s="38"/>
      <c r="V119" s="38"/>
      <c r="W119" s="38"/>
      <c r="X119" s="45"/>
      <c r="AF119" s="1">
        <f>IF(B119="attendant",C119,0)</f>
        <v>0</v>
      </c>
      <c r="AG119" s="1">
        <f>D119</f>
        <v>0</v>
      </c>
      <c r="AH119" s="1">
        <f>IF($B119="My Family",C119,0)</f>
        <v>0</v>
      </c>
      <c r="AI119" s="1">
        <f>IF($B119="Fiance's Family",$C119,0)</f>
        <v>0</v>
      </c>
      <c r="AJ119" s="1">
        <f>IF($B119="Our Friends",$C119,0)</f>
        <v>0</v>
      </c>
      <c r="AK119" s="1">
        <f>IF($B118="CoWorker",$C118,0)</f>
        <v>0</v>
      </c>
      <c r="AQ119" s="46">
        <f>IF($F119="A",$E119,0)</f>
        <v>0</v>
      </c>
      <c r="AR119" s="46">
        <f>IF($F119="B",$E119,0)</f>
        <v>0</v>
      </c>
    </row>
    <row r="120" spans="1:44" ht="12.75">
      <c r="A120" s="37"/>
      <c r="B120" s="38"/>
      <c r="C120" s="39"/>
      <c r="D120" s="39"/>
      <c r="E120" s="39"/>
      <c r="F120" s="39"/>
      <c r="G120" s="40"/>
      <c r="H120" s="40"/>
      <c r="I120" s="39"/>
      <c r="J120" s="39"/>
      <c r="K120" s="41"/>
      <c r="L120" s="42"/>
      <c r="M120" s="38"/>
      <c r="N120" s="38"/>
      <c r="O120" s="43"/>
      <c r="P120" s="38"/>
      <c r="Q120" s="38"/>
      <c r="R120" s="39"/>
      <c r="S120" s="44"/>
      <c r="T120" s="39"/>
      <c r="U120" s="38"/>
      <c r="V120" s="38"/>
      <c r="W120" s="38"/>
      <c r="X120" s="45"/>
      <c r="AF120" s="1">
        <f>IF(B120="attendant",C120,0)</f>
        <v>0</v>
      </c>
      <c r="AG120" s="1">
        <f>D120</f>
        <v>0</v>
      </c>
      <c r="AH120" s="1">
        <f>IF($B120="My Family",C120,0)</f>
        <v>0</v>
      </c>
      <c r="AI120" s="1">
        <f>IF($B120="Fiance's Family",$C120,0)</f>
        <v>0</v>
      </c>
      <c r="AJ120" s="1">
        <f>IF($B120="Our Friends",$C120,0)</f>
        <v>0</v>
      </c>
      <c r="AK120" s="1">
        <f>IF($B119="CoWorker",$C119,0)</f>
        <v>0</v>
      </c>
      <c r="AQ120" s="46">
        <f>IF($F120="A",$E120,0)</f>
        <v>0</v>
      </c>
      <c r="AR120" s="46">
        <f>IF($F120="B",$E120,0)</f>
        <v>0</v>
      </c>
    </row>
    <row r="121" spans="1:44" ht="12.75">
      <c r="A121" s="37"/>
      <c r="B121" s="38"/>
      <c r="C121" s="39"/>
      <c r="D121" s="39"/>
      <c r="E121" s="39"/>
      <c r="F121" s="39"/>
      <c r="G121" s="40"/>
      <c r="H121" s="40"/>
      <c r="I121" s="39"/>
      <c r="J121" s="39"/>
      <c r="K121" s="41"/>
      <c r="L121" s="42"/>
      <c r="M121" s="38"/>
      <c r="N121" s="38"/>
      <c r="O121" s="43"/>
      <c r="P121" s="38"/>
      <c r="Q121" s="38"/>
      <c r="R121" s="39"/>
      <c r="S121" s="44"/>
      <c r="T121" s="39"/>
      <c r="U121" s="38"/>
      <c r="V121" s="38"/>
      <c r="W121" s="38"/>
      <c r="X121" s="45"/>
      <c r="AF121" s="1">
        <f>IF(B121="attendant",C121,0)</f>
        <v>0</v>
      </c>
      <c r="AG121" s="1">
        <f>D121</f>
        <v>0</v>
      </c>
      <c r="AH121" s="1">
        <f>IF($B121="My Family",C121,0)</f>
        <v>0</v>
      </c>
      <c r="AI121" s="1">
        <f>IF($B121="Fiance's Family",$C121,0)</f>
        <v>0</v>
      </c>
      <c r="AJ121" s="1">
        <f>IF($B121="Our Friends",$C121,0)</f>
        <v>0</v>
      </c>
      <c r="AK121" s="1">
        <f>IF($B120="CoWorker",$C120,0)</f>
        <v>0</v>
      </c>
      <c r="AQ121" s="46">
        <f>IF($F121="A",$E121,0)</f>
        <v>0</v>
      </c>
      <c r="AR121" s="46">
        <f>IF($F121="B",$E121,0)</f>
        <v>0</v>
      </c>
    </row>
    <row r="122" spans="1:44" ht="12.75">
      <c r="A122" s="37"/>
      <c r="B122" s="38"/>
      <c r="C122" s="39"/>
      <c r="D122" s="39"/>
      <c r="E122" s="39"/>
      <c r="F122" s="39"/>
      <c r="G122" s="40"/>
      <c r="H122" s="40"/>
      <c r="I122" s="39"/>
      <c r="J122" s="39"/>
      <c r="K122" s="41"/>
      <c r="L122" s="42"/>
      <c r="M122" s="38"/>
      <c r="N122" s="38"/>
      <c r="O122" s="43"/>
      <c r="P122" s="38"/>
      <c r="Q122" s="38"/>
      <c r="R122" s="39"/>
      <c r="S122" s="44"/>
      <c r="T122" s="39"/>
      <c r="U122" s="38"/>
      <c r="V122" s="38"/>
      <c r="W122" s="38"/>
      <c r="X122" s="45"/>
      <c r="AF122" s="1">
        <f>IF(B122="attendant",C122,0)</f>
        <v>0</v>
      </c>
      <c r="AG122" s="1">
        <f>D122</f>
        <v>0</v>
      </c>
      <c r="AH122" s="1">
        <f>IF($B122="My Family",C122,0)</f>
        <v>0</v>
      </c>
      <c r="AI122" s="1">
        <f>IF($B122="Fiance's Family",$C122,0)</f>
        <v>0</v>
      </c>
      <c r="AJ122" s="1">
        <f>IF($B122="Our Friends",$C122,0)</f>
        <v>0</v>
      </c>
      <c r="AK122" s="1">
        <f>IF($B121="CoWorker",$C121,0)</f>
        <v>0</v>
      </c>
      <c r="AQ122" s="46">
        <f>IF($F122="A",$E122,0)</f>
        <v>0</v>
      </c>
      <c r="AR122" s="46">
        <f>IF($F122="B",$E122,0)</f>
        <v>0</v>
      </c>
    </row>
    <row r="123" spans="1:44" ht="12.75">
      <c r="A123" s="37"/>
      <c r="B123" s="38"/>
      <c r="C123" s="39"/>
      <c r="D123" s="39"/>
      <c r="E123" s="39"/>
      <c r="F123" s="39"/>
      <c r="G123" s="40"/>
      <c r="H123" s="40"/>
      <c r="I123" s="39"/>
      <c r="J123" s="39"/>
      <c r="K123" s="41"/>
      <c r="L123" s="42"/>
      <c r="M123" s="38"/>
      <c r="N123" s="38"/>
      <c r="O123" s="43"/>
      <c r="P123" s="38"/>
      <c r="Q123" s="38"/>
      <c r="R123" s="39"/>
      <c r="S123" s="44"/>
      <c r="T123" s="39"/>
      <c r="U123" s="38"/>
      <c r="V123" s="38"/>
      <c r="W123" s="38"/>
      <c r="X123" s="45"/>
      <c r="AF123" s="1">
        <f>IF(B123="attendant",C123,0)</f>
        <v>0</v>
      </c>
      <c r="AG123" s="1">
        <f>D123</f>
        <v>0</v>
      </c>
      <c r="AH123" s="1">
        <f>IF($B123="My Family",C123,0)</f>
        <v>0</v>
      </c>
      <c r="AI123" s="1">
        <f>IF($B123="Fiance's Family",$C123,0)</f>
        <v>0</v>
      </c>
      <c r="AJ123" s="1">
        <f>IF($B123="Our Friends",$C123,0)</f>
        <v>0</v>
      </c>
      <c r="AK123" s="1">
        <f>IF($B122="CoWorker",$C122,0)</f>
        <v>0</v>
      </c>
      <c r="AQ123" s="46">
        <f>IF($F123="A",$E123,0)</f>
        <v>0</v>
      </c>
      <c r="AR123" s="46">
        <f>IF($F123="B",$E123,0)</f>
        <v>0</v>
      </c>
    </row>
    <row r="124" spans="1:44" ht="12.75">
      <c r="A124" s="37"/>
      <c r="B124" s="38"/>
      <c r="C124" s="39"/>
      <c r="D124" s="39"/>
      <c r="E124" s="39"/>
      <c r="F124" s="39"/>
      <c r="G124" s="40"/>
      <c r="H124" s="40"/>
      <c r="I124" s="39"/>
      <c r="J124" s="39"/>
      <c r="K124" s="41"/>
      <c r="L124" s="42"/>
      <c r="M124" s="38"/>
      <c r="N124" s="38"/>
      <c r="O124" s="43"/>
      <c r="P124" s="38"/>
      <c r="Q124" s="38"/>
      <c r="R124" s="39"/>
      <c r="S124" s="44"/>
      <c r="T124" s="39"/>
      <c r="U124" s="38"/>
      <c r="V124" s="38"/>
      <c r="W124" s="38"/>
      <c r="X124" s="45"/>
      <c r="AF124" s="1">
        <f>IF(B124="attendant",C124,0)</f>
        <v>0</v>
      </c>
      <c r="AG124" s="1">
        <f>D124</f>
        <v>0</v>
      </c>
      <c r="AH124" s="1">
        <f>IF($B124="My Family",C124,0)</f>
        <v>0</v>
      </c>
      <c r="AI124" s="1">
        <f>IF($B124="Fiance's Family",$C124,0)</f>
        <v>0</v>
      </c>
      <c r="AJ124" s="1">
        <f>IF($B124="Our Friends",$C124,0)</f>
        <v>0</v>
      </c>
      <c r="AK124" s="1">
        <f>IF($B123="CoWorker",$C123,0)</f>
        <v>0</v>
      </c>
      <c r="AQ124" s="46">
        <f>IF($F124="A",$E124,0)</f>
        <v>0</v>
      </c>
      <c r="AR124" s="46">
        <f>IF($F124="B",$E124,0)</f>
        <v>0</v>
      </c>
    </row>
    <row r="125" spans="1:44" ht="12.75">
      <c r="A125" s="37"/>
      <c r="B125" s="38"/>
      <c r="C125" s="39"/>
      <c r="D125" s="39"/>
      <c r="E125" s="39"/>
      <c r="F125" s="39"/>
      <c r="G125" s="40"/>
      <c r="H125" s="40"/>
      <c r="I125" s="39"/>
      <c r="J125" s="39"/>
      <c r="K125" s="41"/>
      <c r="L125" s="42"/>
      <c r="M125" s="38"/>
      <c r="N125" s="38"/>
      <c r="O125" s="43"/>
      <c r="P125" s="38"/>
      <c r="Q125" s="38"/>
      <c r="R125" s="39"/>
      <c r="S125" s="44"/>
      <c r="T125" s="39"/>
      <c r="U125" s="38"/>
      <c r="V125" s="38"/>
      <c r="W125" s="38"/>
      <c r="X125" s="45"/>
      <c r="AF125" s="1">
        <f>IF(B125="attendant",C125,0)</f>
        <v>0</v>
      </c>
      <c r="AG125" s="1">
        <f>D125</f>
        <v>0</v>
      </c>
      <c r="AH125" s="1">
        <f>IF($B125="My Family",C125,0)</f>
        <v>0</v>
      </c>
      <c r="AI125" s="1">
        <f>IF($B125="Fiance's Family",$C125,0)</f>
        <v>0</v>
      </c>
      <c r="AJ125" s="1">
        <f>IF($B125="Our Friends",$C125,0)</f>
        <v>0</v>
      </c>
      <c r="AK125" s="1">
        <f>IF($B124="CoWorker",$C124,0)</f>
        <v>0</v>
      </c>
      <c r="AQ125" s="46">
        <f>IF($F125="A",$E125,0)</f>
        <v>0</v>
      </c>
      <c r="AR125" s="46">
        <f>IF($F125="B",$E125,0)</f>
        <v>0</v>
      </c>
    </row>
    <row r="126" spans="1:44" ht="12.75">
      <c r="A126" s="37"/>
      <c r="B126" s="38"/>
      <c r="C126" s="39"/>
      <c r="D126" s="39"/>
      <c r="E126" s="39"/>
      <c r="F126" s="39"/>
      <c r="G126" s="40"/>
      <c r="H126" s="40"/>
      <c r="I126" s="39"/>
      <c r="J126" s="39"/>
      <c r="K126" s="41"/>
      <c r="L126" s="42"/>
      <c r="M126" s="38"/>
      <c r="N126" s="38"/>
      <c r="O126" s="43"/>
      <c r="P126" s="38"/>
      <c r="Q126" s="38"/>
      <c r="R126" s="39"/>
      <c r="S126" s="44"/>
      <c r="T126" s="39"/>
      <c r="U126" s="38"/>
      <c r="V126" s="38"/>
      <c r="W126" s="38"/>
      <c r="X126" s="45"/>
      <c r="AF126" s="1">
        <f>IF(B126="attendant",C126,0)</f>
        <v>0</v>
      </c>
      <c r="AG126" s="1">
        <f>D126</f>
        <v>0</v>
      </c>
      <c r="AH126" s="1">
        <f>IF($B126="My Family",C126,0)</f>
        <v>0</v>
      </c>
      <c r="AI126" s="1">
        <f>IF($B126="Fiance's Family",$C126,0)</f>
        <v>0</v>
      </c>
      <c r="AJ126" s="1">
        <f>IF($B126="Our Friends",$C126,0)</f>
        <v>0</v>
      </c>
      <c r="AK126" s="1">
        <f>IF($B125="CoWorker",$C125,0)</f>
        <v>0</v>
      </c>
      <c r="AQ126" s="46">
        <f>IF($F126="A",$E126,0)</f>
        <v>0</v>
      </c>
      <c r="AR126" s="46">
        <f>IF($F126="B",$E126,0)</f>
        <v>0</v>
      </c>
    </row>
    <row r="127" spans="1:44" ht="12.75">
      <c r="A127" s="37"/>
      <c r="B127" s="38"/>
      <c r="C127" s="39"/>
      <c r="D127" s="39"/>
      <c r="E127" s="39"/>
      <c r="F127" s="39"/>
      <c r="G127" s="40"/>
      <c r="H127" s="40"/>
      <c r="I127" s="39"/>
      <c r="J127" s="39"/>
      <c r="K127" s="41"/>
      <c r="L127" s="42"/>
      <c r="M127" s="38"/>
      <c r="N127" s="38"/>
      <c r="O127" s="43"/>
      <c r="P127" s="38"/>
      <c r="Q127" s="38"/>
      <c r="R127" s="39"/>
      <c r="S127" s="44"/>
      <c r="T127" s="39"/>
      <c r="U127" s="38"/>
      <c r="V127" s="38"/>
      <c r="W127" s="38"/>
      <c r="X127" s="45"/>
      <c r="AF127" s="1">
        <f>IF(B127="attendant",C127,0)</f>
        <v>0</v>
      </c>
      <c r="AG127" s="1">
        <f>D127</f>
        <v>0</v>
      </c>
      <c r="AH127" s="1">
        <f>IF($B127="My Family",C127,0)</f>
        <v>0</v>
      </c>
      <c r="AI127" s="1">
        <f>IF($B127="Fiance's Family",$C127,0)</f>
        <v>0</v>
      </c>
      <c r="AJ127" s="1">
        <f>IF($B127="Our Friends",$C127,0)</f>
        <v>0</v>
      </c>
      <c r="AK127" s="1">
        <f>IF($B126="CoWorker",$C126,0)</f>
        <v>0</v>
      </c>
      <c r="AQ127" s="46">
        <f>IF($F127="A",$E127,0)</f>
        <v>0</v>
      </c>
      <c r="AR127" s="46">
        <f>IF($F127="B",$E127,0)</f>
        <v>0</v>
      </c>
    </row>
    <row r="128" spans="1:44" ht="12.75">
      <c r="A128" s="37"/>
      <c r="B128" s="38"/>
      <c r="C128" s="39"/>
      <c r="D128" s="39"/>
      <c r="E128" s="39"/>
      <c r="F128" s="39"/>
      <c r="G128" s="40"/>
      <c r="H128" s="40"/>
      <c r="I128" s="39"/>
      <c r="J128" s="39"/>
      <c r="K128" s="41"/>
      <c r="L128" s="42"/>
      <c r="M128" s="38"/>
      <c r="N128" s="38"/>
      <c r="O128" s="43"/>
      <c r="P128" s="38"/>
      <c r="Q128" s="38"/>
      <c r="R128" s="39"/>
      <c r="S128" s="44"/>
      <c r="T128" s="39"/>
      <c r="U128" s="38"/>
      <c r="V128" s="38"/>
      <c r="W128" s="38"/>
      <c r="X128" s="45"/>
      <c r="AF128" s="1">
        <f>IF(B128="attendant",C128,0)</f>
        <v>0</v>
      </c>
      <c r="AG128" s="1">
        <f>D128</f>
        <v>0</v>
      </c>
      <c r="AH128" s="1">
        <f>IF($B128="My Family",C128,0)</f>
        <v>0</v>
      </c>
      <c r="AI128" s="1">
        <f>IF($B128="Fiance's Family",$C128,0)</f>
        <v>0</v>
      </c>
      <c r="AJ128" s="1">
        <f>IF($B128="Our Friends",$C128,0)</f>
        <v>0</v>
      </c>
      <c r="AK128" s="1">
        <f>IF($B127="CoWorker",$C127,0)</f>
        <v>0</v>
      </c>
      <c r="AQ128" s="46">
        <f>IF($F128="A",$E128,0)</f>
        <v>0</v>
      </c>
      <c r="AR128" s="46">
        <f>IF($F128="B",$E128,0)</f>
        <v>0</v>
      </c>
    </row>
    <row r="129" spans="1:44" ht="12.75">
      <c r="A129" s="37"/>
      <c r="B129" s="38"/>
      <c r="C129" s="39"/>
      <c r="D129" s="39"/>
      <c r="E129" s="39"/>
      <c r="F129" s="39"/>
      <c r="G129" s="40"/>
      <c r="H129" s="40"/>
      <c r="I129" s="39"/>
      <c r="J129" s="39"/>
      <c r="K129" s="41"/>
      <c r="L129" s="42"/>
      <c r="M129" s="38"/>
      <c r="N129" s="38"/>
      <c r="O129" s="43"/>
      <c r="P129" s="38"/>
      <c r="Q129" s="38"/>
      <c r="R129" s="39"/>
      <c r="S129" s="44"/>
      <c r="T129" s="39"/>
      <c r="U129" s="38"/>
      <c r="V129" s="38"/>
      <c r="W129" s="38"/>
      <c r="X129" s="45"/>
      <c r="AF129" s="1">
        <f>IF(B129="attendant",C129,0)</f>
        <v>0</v>
      </c>
      <c r="AG129" s="1">
        <f>D129</f>
        <v>0</v>
      </c>
      <c r="AH129" s="1">
        <f>IF($B129="My Family",C129,0)</f>
        <v>0</v>
      </c>
      <c r="AI129" s="1">
        <f>IF($B129="Fiance's Family",$C129,0)</f>
        <v>0</v>
      </c>
      <c r="AJ129" s="1">
        <f>IF($B129="Our Friends",$C129,0)</f>
        <v>0</v>
      </c>
      <c r="AK129" s="1">
        <f>IF($B128="CoWorker",$C128,0)</f>
        <v>0</v>
      </c>
      <c r="AQ129" s="46">
        <f>IF($F129="A",$E129,0)</f>
        <v>0</v>
      </c>
      <c r="AR129" s="46">
        <f>IF($F129="B",$E129,0)</f>
        <v>0</v>
      </c>
    </row>
    <row r="130" spans="1:44" ht="12.75">
      <c r="A130" s="37"/>
      <c r="B130" s="38"/>
      <c r="C130" s="39"/>
      <c r="D130" s="39"/>
      <c r="E130" s="39"/>
      <c r="F130" s="39"/>
      <c r="G130" s="40"/>
      <c r="H130" s="40"/>
      <c r="I130" s="39"/>
      <c r="J130" s="39"/>
      <c r="K130" s="41"/>
      <c r="L130" s="42"/>
      <c r="M130" s="38"/>
      <c r="N130" s="38"/>
      <c r="O130" s="43"/>
      <c r="P130" s="38"/>
      <c r="Q130" s="38"/>
      <c r="R130" s="39"/>
      <c r="S130" s="44"/>
      <c r="T130" s="39"/>
      <c r="U130" s="38"/>
      <c r="V130" s="38"/>
      <c r="W130" s="38"/>
      <c r="X130" s="45"/>
      <c r="AF130" s="1">
        <f>IF(B130="attendant",C130,0)</f>
        <v>0</v>
      </c>
      <c r="AG130" s="1">
        <f>D130</f>
        <v>0</v>
      </c>
      <c r="AH130" s="1">
        <f>IF($B130="My Family",C130,0)</f>
        <v>0</v>
      </c>
      <c r="AI130" s="1">
        <f>IF($B130="Fiance's Family",$C130,0)</f>
        <v>0</v>
      </c>
      <c r="AJ130" s="1">
        <f>IF($B130="Our Friends",$C130,0)</f>
        <v>0</v>
      </c>
      <c r="AK130" s="1">
        <f>IF($B129="CoWorker",$C129,0)</f>
        <v>0</v>
      </c>
      <c r="AQ130" s="46">
        <f>IF($F130="A",$E130,0)</f>
        <v>0</v>
      </c>
      <c r="AR130" s="46">
        <f>IF($F130="B",$E130,0)</f>
        <v>0</v>
      </c>
    </row>
    <row r="131" spans="1:44" ht="12.75">
      <c r="A131" s="37"/>
      <c r="B131" s="38"/>
      <c r="C131" s="39"/>
      <c r="D131" s="39"/>
      <c r="E131" s="39"/>
      <c r="F131" s="39"/>
      <c r="G131" s="40"/>
      <c r="H131" s="40"/>
      <c r="I131" s="39"/>
      <c r="J131" s="39"/>
      <c r="K131" s="41"/>
      <c r="L131" s="42"/>
      <c r="M131" s="38"/>
      <c r="N131" s="38"/>
      <c r="O131" s="43"/>
      <c r="P131" s="38"/>
      <c r="Q131" s="38"/>
      <c r="R131" s="39"/>
      <c r="S131" s="44"/>
      <c r="T131" s="39"/>
      <c r="U131" s="38"/>
      <c r="V131" s="38"/>
      <c r="W131" s="38"/>
      <c r="X131" s="45"/>
      <c r="AF131" s="1">
        <f>IF(B131="attendant",C131,0)</f>
        <v>0</v>
      </c>
      <c r="AG131" s="1">
        <f>D131</f>
        <v>0</v>
      </c>
      <c r="AH131" s="1">
        <f>IF($B131="My Family",C131,0)</f>
        <v>0</v>
      </c>
      <c r="AI131" s="1">
        <f>IF($B131="Fiance's Family",$C131,0)</f>
        <v>0</v>
      </c>
      <c r="AJ131" s="1">
        <f>IF($B131="Our Friends",$C131,0)</f>
        <v>0</v>
      </c>
      <c r="AK131" s="1">
        <f>IF($B130="CoWorker",$C130,0)</f>
        <v>0</v>
      </c>
      <c r="AQ131" s="46">
        <f>IF($F131="A",$E131,0)</f>
        <v>0</v>
      </c>
      <c r="AR131" s="46">
        <f>IF($F131="B",$E131,0)</f>
        <v>0</v>
      </c>
    </row>
    <row r="132" spans="1:44" ht="12.75">
      <c r="A132" s="37"/>
      <c r="B132" s="38"/>
      <c r="C132" s="39"/>
      <c r="D132" s="39"/>
      <c r="E132" s="39"/>
      <c r="F132" s="39"/>
      <c r="G132" s="40"/>
      <c r="H132" s="40"/>
      <c r="I132" s="39"/>
      <c r="J132" s="39"/>
      <c r="K132" s="41"/>
      <c r="L132" s="42"/>
      <c r="M132" s="38"/>
      <c r="N132" s="38"/>
      <c r="O132" s="43"/>
      <c r="P132" s="38"/>
      <c r="Q132" s="38"/>
      <c r="R132" s="39"/>
      <c r="S132" s="44"/>
      <c r="T132" s="39"/>
      <c r="U132" s="38"/>
      <c r="V132" s="38"/>
      <c r="W132" s="38"/>
      <c r="X132" s="45"/>
      <c r="AF132" s="1">
        <f>IF(B132="attendant",C132,0)</f>
        <v>0</v>
      </c>
      <c r="AG132" s="1">
        <f>D132</f>
        <v>0</v>
      </c>
      <c r="AH132" s="1">
        <f>IF($B132="My Family",C132,0)</f>
        <v>0</v>
      </c>
      <c r="AI132" s="1">
        <f>IF($B132="Fiance's Family",$C132,0)</f>
        <v>0</v>
      </c>
      <c r="AJ132" s="1">
        <f>IF($B132="Our Friends",$C132,0)</f>
        <v>0</v>
      </c>
      <c r="AK132" s="1">
        <f>IF($B131="CoWorker",$C131,0)</f>
        <v>0</v>
      </c>
      <c r="AQ132" s="46">
        <f>IF($F132="A",$E132,0)</f>
        <v>0</v>
      </c>
      <c r="AR132" s="46">
        <f>IF($F132="B",$E132,0)</f>
        <v>0</v>
      </c>
    </row>
    <row r="133" spans="1:44" ht="12.75">
      <c r="A133" s="37"/>
      <c r="B133" s="38"/>
      <c r="C133" s="39"/>
      <c r="D133" s="39"/>
      <c r="E133" s="39"/>
      <c r="F133" s="39"/>
      <c r="G133" s="40"/>
      <c r="H133" s="40"/>
      <c r="I133" s="39"/>
      <c r="J133" s="39"/>
      <c r="K133" s="41"/>
      <c r="L133" s="42"/>
      <c r="M133" s="38"/>
      <c r="N133" s="38"/>
      <c r="O133" s="43"/>
      <c r="P133" s="38"/>
      <c r="Q133" s="38"/>
      <c r="R133" s="39"/>
      <c r="S133" s="44"/>
      <c r="T133" s="39"/>
      <c r="U133" s="38"/>
      <c r="V133" s="38"/>
      <c r="W133" s="38"/>
      <c r="X133" s="45"/>
      <c r="AF133" s="1">
        <f>IF(B133="attendant",C133,0)</f>
        <v>0</v>
      </c>
      <c r="AG133" s="1">
        <f>D133</f>
        <v>0</v>
      </c>
      <c r="AH133" s="1">
        <f>IF($B133="My Family",C133,0)</f>
        <v>0</v>
      </c>
      <c r="AI133" s="1">
        <f>IF($B133="Fiance's Family",$C133,0)</f>
        <v>0</v>
      </c>
      <c r="AJ133" s="1">
        <f>IF($B133="Our Friends",$C133,0)</f>
        <v>0</v>
      </c>
      <c r="AK133" s="1">
        <f>IF($B132="CoWorker",$C132,0)</f>
        <v>0</v>
      </c>
      <c r="AQ133" s="46">
        <f>IF($F133="A",$E133,0)</f>
        <v>0</v>
      </c>
      <c r="AR133" s="46">
        <f>IF($F133="B",$E133,0)</f>
        <v>0</v>
      </c>
    </row>
    <row r="134" spans="1:44" ht="12.75">
      <c r="A134" s="37"/>
      <c r="B134" s="38"/>
      <c r="C134" s="39"/>
      <c r="D134" s="39"/>
      <c r="E134" s="39"/>
      <c r="F134" s="39"/>
      <c r="G134" s="40"/>
      <c r="H134" s="40"/>
      <c r="I134" s="39"/>
      <c r="J134" s="39"/>
      <c r="K134" s="41"/>
      <c r="L134" s="42"/>
      <c r="M134" s="38"/>
      <c r="N134" s="38"/>
      <c r="O134" s="43"/>
      <c r="P134" s="38"/>
      <c r="Q134" s="38"/>
      <c r="R134" s="39"/>
      <c r="S134" s="44"/>
      <c r="T134" s="39"/>
      <c r="U134" s="38"/>
      <c r="V134" s="38"/>
      <c r="W134" s="38"/>
      <c r="X134" s="45"/>
      <c r="AF134" s="1">
        <f>IF(B134="attendant",C134,0)</f>
        <v>0</v>
      </c>
      <c r="AG134" s="1">
        <f>D134</f>
        <v>0</v>
      </c>
      <c r="AH134" s="1">
        <f>IF($B134="My Family",C134,0)</f>
        <v>0</v>
      </c>
      <c r="AI134" s="1">
        <f>IF($B134="Fiance's Family",$C134,0)</f>
        <v>0</v>
      </c>
      <c r="AJ134" s="1">
        <f>IF($B134="Our Friends",$C134,0)</f>
        <v>0</v>
      </c>
      <c r="AK134" s="1">
        <f>IF($B133="CoWorker",$C133,0)</f>
        <v>0</v>
      </c>
      <c r="AQ134" s="46">
        <f>IF($F134="A",$E134,0)</f>
        <v>0</v>
      </c>
      <c r="AR134" s="46">
        <f>IF($F134="B",$E134,0)</f>
        <v>0</v>
      </c>
    </row>
    <row r="135" spans="1:44" ht="12.75">
      <c r="A135" s="37"/>
      <c r="B135" s="38"/>
      <c r="C135" s="39"/>
      <c r="D135" s="39"/>
      <c r="E135" s="39"/>
      <c r="F135" s="39"/>
      <c r="G135" s="40"/>
      <c r="H135" s="40"/>
      <c r="I135" s="39"/>
      <c r="J135" s="39"/>
      <c r="K135" s="41"/>
      <c r="L135" s="42"/>
      <c r="M135" s="38"/>
      <c r="N135" s="38"/>
      <c r="O135" s="43"/>
      <c r="P135" s="38"/>
      <c r="Q135" s="38"/>
      <c r="R135" s="39"/>
      <c r="S135" s="44"/>
      <c r="T135" s="39"/>
      <c r="U135" s="38"/>
      <c r="V135" s="38"/>
      <c r="W135" s="38"/>
      <c r="X135" s="45"/>
      <c r="AF135" s="1">
        <f>IF(B135="attendant",C135,0)</f>
        <v>0</v>
      </c>
      <c r="AG135" s="1">
        <f>D135</f>
        <v>0</v>
      </c>
      <c r="AH135" s="1">
        <f>IF($B135="My Family",C135,0)</f>
        <v>0</v>
      </c>
      <c r="AI135" s="1">
        <f>IF($B135="Fiance's Family",$C135,0)</f>
        <v>0</v>
      </c>
      <c r="AJ135" s="1">
        <f>IF($B135="Our Friends",$C135,0)</f>
        <v>0</v>
      </c>
      <c r="AK135" s="1">
        <f>IF($B134="CoWorker",$C134,0)</f>
        <v>0</v>
      </c>
      <c r="AQ135" s="46">
        <f>IF($F135="A",$E135,0)</f>
        <v>0</v>
      </c>
      <c r="AR135" s="46">
        <f>IF($F135="B",$E135,0)</f>
        <v>0</v>
      </c>
    </row>
    <row r="136" spans="1:44" ht="12.75">
      <c r="A136" s="37"/>
      <c r="B136" s="38"/>
      <c r="C136" s="39"/>
      <c r="D136" s="39"/>
      <c r="E136" s="39"/>
      <c r="F136" s="39"/>
      <c r="G136" s="40"/>
      <c r="H136" s="40"/>
      <c r="I136" s="39"/>
      <c r="J136" s="39"/>
      <c r="K136" s="41"/>
      <c r="L136" s="42"/>
      <c r="M136" s="38"/>
      <c r="N136" s="38"/>
      <c r="O136" s="43"/>
      <c r="P136" s="38"/>
      <c r="Q136" s="38"/>
      <c r="R136" s="39"/>
      <c r="S136" s="44"/>
      <c r="T136" s="39"/>
      <c r="U136" s="38"/>
      <c r="V136" s="38"/>
      <c r="W136" s="38"/>
      <c r="X136" s="45"/>
      <c r="AF136" s="1">
        <f>IF(B136="attendant",C136,0)</f>
        <v>0</v>
      </c>
      <c r="AG136" s="1">
        <f>D136</f>
        <v>0</v>
      </c>
      <c r="AH136" s="1">
        <f>IF($B136="My Family",C136,0)</f>
        <v>0</v>
      </c>
      <c r="AI136" s="1">
        <f>IF($B136="Fiance's Family",$C136,0)</f>
        <v>0</v>
      </c>
      <c r="AJ136" s="1">
        <f>IF($B136="Our Friends",$C136,0)</f>
        <v>0</v>
      </c>
      <c r="AK136" s="1">
        <f>IF($B135="CoWorker",$C135,0)</f>
        <v>0</v>
      </c>
      <c r="AQ136" s="46">
        <f>IF($F136="A",$E136,0)</f>
        <v>0</v>
      </c>
      <c r="AR136" s="46">
        <f>IF($F136="B",$E136,0)</f>
        <v>0</v>
      </c>
    </row>
    <row r="137" spans="1:44" ht="12.75">
      <c r="A137" s="37"/>
      <c r="B137" s="38"/>
      <c r="C137" s="39"/>
      <c r="D137" s="39"/>
      <c r="E137" s="39"/>
      <c r="F137" s="39"/>
      <c r="G137" s="40"/>
      <c r="H137" s="40"/>
      <c r="I137" s="39"/>
      <c r="J137" s="39"/>
      <c r="K137" s="41"/>
      <c r="L137" s="42"/>
      <c r="M137" s="38"/>
      <c r="N137" s="38"/>
      <c r="O137" s="43"/>
      <c r="P137" s="38"/>
      <c r="Q137" s="38"/>
      <c r="R137" s="39"/>
      <c r="S137" s="44"/>
      <c r="T137" s="39"/>
      <c r="U137" s="38"/>
      <c r="V137" s="38"/>
      <c r="W137" s="38"/>
      <c r="X137" s="45"/>
      <c r="AF137" s="1">
        <f>IF(B137="attendant",C137,0)</f>
        <v>0</v>
      </c>
      <c r="AG137" s="1">
        <f>D137</f>
        <v>0</v>
      </c>
      <c r="AH137" s="1">
        <f>IF($B137="My Family",C137,0)</f>
        <v>0</v>
      </c>
      <c r="AI137" s="1">
        <f>IF($B137="Fiance's Family",$C137,0)</f>
        <v>0</v>
      </c>
      <c r="AJ137" s="1">
        <f>IF($B137="Our Friends",$C137,0)</f>
        <v>0</v>
      </c>
      <c r="AK137" s="1">
        <f>IF($B136="CoWorker",$C136,0)</f>
        <v>0</v>
      </c>
      <c r="AQ137" s="46">
        <f>IF($F137="A",$E137,0)</f>
        <v>0</v>
      </c>
      <c r="AR137" s="46">
        <f>IF($F137="B",$E137,0)</f>
        <v>0</v>
      </c>
    </row>
    <row r="138" spans="1:44" ht="12.75">
      <c r="A138" s="37"/>
      <c r="B138" s="38"/>
      <c r="C138" s="39"/>
      <c r="D138" s="39"/>
      <c r="E138" s="39"/>
      <c r="F138" s="39"/>
      <c r="G138" s="40"/>
      <c r="H138" s="40"/>
      <c r="I138" s="39"/>
      <c r="J138" s="39"/>
      <c r="K138" s="41"/>
      <c r="L138" s="42"/>
      <c r="M138" s="38"/>
      <c r="N138" s="38"/>
      <c r="O138" s="43"/>
      <c r="P138" s="38"/>
      <c r="Q138" s="38"/>
      <c r="R138" s="39"/>
      <c r="S138" s="44"/>
      <c r="T138" s="39"/>
      <c r="U138" s="38"/>
      <c r="V138" s="38"/>
      <c r="W138" s="38"/>
      <c r="X138" s="45"/>
      <c r="AF138" s="1">
        <f>IF(B138="attendant",C138,0)</f>
        <v>0</v>
      </c>
      <c r="AG138" s="1">
        <f>D138</f>
        <v>0</v>
      </c>
      <c r="AH138" s="1">
        <f>IF($B138="My Family",C138,0)</f>
        <v>0</v>
      </c>
      <c r="AI138" s="1">
        <f>IF($B138="Fiance's Family",$C138,0)</f>
        <v>0</v>
      </c>
      <c r="AJ138" s="1">
        <f>IF($B138="Our Friends",$C138,0)</f>
        <v>0</v>
      </c>
      <c r="AK138" s="1">
        <f>IF($B137="CoWorker",$C137,0)</f>
        <v>0</v>
      </c>
      <c r="AQ138" s="46">
        <f>IF($F138="A",$E138,0)</f>
        <v>0</v>
      </c>
      <c r="AR138" s="46">
        <f>IF($F138="B",$E138,0)</f>
        <v>0</v>
      </c>
    </row>
    <row r="139" spans="1:44" ht="12.75">
      <c r="A139" s="37"/>
      <c r="B139" s="38"/>
      <c r="C139" s="39"/>
      <c r="D139" s="39"/>
      <c r="E139" s="39"/>
      <c r="F139" s="39"/>
      <c r="G139" s="40"/>
      <c r="H139" s="40"/>
      <c r="I139" s="39"/>
      <c r="J139" s="39"/>
      <c r="K139" s="41"/>
      <c r="L139" s="42"/>
      <c r="M139" s="38"/>
      <c r="N139" s="38"/>
      <c r="O139" s="43"/>
      <c r="P139" s="38"/>
      <c r="Q139" s="38"/>
      <c r="R139" s="39"/>
      <c r="S139" s="44"/>
      <c r="T139" s="39"/>
      <c r="U139" s="38"/>
      <c r="V139" s="38"/>
      <c r="W139" s="38"/>
      <c r="X139" s="45"/>
      <c r="AF139" s="1">
        <f>IF(B139="attendant",C139,0)</f>
        <v>0</v>
      </c>
      <c r="AG139" s="1">
        <f>D139</f>
        <v>0</v>
      </c>
      <c r="AH139" s="1">
        <f>IF($B139="My Family",C139,0)</f>
        <v>0</v>
      </c>
      <c r="AI139" s="1">
        <f>IF($B139="Fiance's Family",$C139,0)</f>
        <v>0</v>
      </c>
      <c r="AJ139" s="1">
        <f>IF($B139="Our Friends",$C139,0)</f>
        <v>0</v>
      </c>
      <c r="AK139" s="1">
        <f>IF($B138="CoWorker",$C138,0)</f>
        <v>0</v>
      </c>
      <c r="AQ139" s="46">
        <f>IF($F139="A",$E139,0)</f>
        <v>0</v>
      </c>
      <c r="AR139" s="46">
        <f>IF($F139="B",$E139,0)</f>
        <v>0</v>
      </c>
    </row>
    <row r="140" spans="1:44" ht="12.75">
      <c r="A140" s="37"/>
      <c r="B140" s="38"/>
      <c r="C140" s="39"/>
      <c r="D140" s="39"/>
      <c r="E140" s="39"/>
      <c r="F140" s="39"/>
      <c r="G140" s="40"/>
      <c r="H140" s="40"/>
      <c r="I140" s="39"/>
      <c r="J140" s="39"/>
      <c r="K140" s="41"/>
      <c r="L140" s="42"/>
      <c r="M140" s="38"/>
      <c r="N140" s="38"/>
      <c r="O140" s="43"/>
      <c r="P140" s="38"/>
      <c r="Q140" s="38"/>
      <c r="R140" s="39"/>
      <c r="S140" s="44"/>
      <c r="T140" s="39"/>
      <c r="U140" s="38"/>
      <c r="V140" s="38"/>
      <c r="W140" s="38"/>
      <c r="X140" s="45"/>
      <c r="AF140" s="1">
        <f>IF(B140="attendant",C140,0)</f>
        <v>0</v>
      </c>
      <c r="AG140" s="1">
        <f>D140</f>
        <v>0</v>
      </c>
      <c r="AH140" s="1">
        <f>IF($B140="My Family",C140,0)</f>
        <v>0</v>
      </c>
      <c r="AI140" s="1">
        <f>IF($B140="Fiance's Family",$C140,0)</f>
        <v>0</v>
      </c>
      <c r="AJ140" s="1">
        <f>IF($B140="Our Friends",$C140,0)</f>
        <v>0</v>
      </c>
      <c r="AK140" s="1">
        <f>IF($B139="CoWorker",$C139,0)</f>
        <v>0</v>
      </c>
      <c r="AQ140" s="46">
        <f>IF($F140="A",$E140,0)</f>
        <v>0</v>
      </c>
      <c r="AR140" s="46">
        <f>IF($F140="B",$E140,0)</f>
        <v>0</v>
      </c>
    </row>
    <row r="141" spans="1:44" ht="12.75">
      <c r="A141" s="37"/>
      <c r="B141" s="38"/>
      <c r="C141" s="39"/>
      <c r="D141" s="39"/>
      <c r="E141" s="39"/>
      <c r="F141" s="39"/>
      <c r="G141" s="40"/>
      <c r="H141" s="40"/>
      <c r="I141" s="39"/>
      <c r="J141" s="39"/>
      <c r="K141" s="41"/>
      <c r="L141" s="42"/>
      <c r="M141" s="38"/>
      <c r="N141" s="38"/>
      <c r="O141" s="43"/>
      <c r="P141" s="38"/>
      <c r="Q141" s="38"/>
      <c r="R141" s="39"/>
      <c r="S141" s="44"/>
      <c r="T141" s="39"/>
      <c r="U141" s="38"/>
      <c r="V141" s="38"/>
      <c r="W141" s="38"/>
      <c r="X141" s="45"/>
      <c r="AF141" s="1">
        <f>IF(B141="attendant",C141,0)</f>
        <v>0</v>
      </c>
      <c r="AG141" s="1">
        <f>D141</f>
        <v>0</v>
      </c>
      <c r="AH141" s="1">
        <f>IF($B141="My Family",C141,0)</f>
        <v>0</v>
      </c>
      <c r="AI141" s="1">
        <f>IF($B141="Fiance's Family",$C141,0)</f>
        <v>0</v>
      </c>
      <c r="AJ141" s="1">
        <f>IF($B141="Our Friends",$C141,0)</f>
        <v>0</v>
      </c>
      <c r="AK141" s="1">
        <f>IF($B140="CoWorker",$C140,0)</f>
        <v>0</v>
      </c>
      <c r="AQ141" s="46">
        <f>IF($F141="A",$E141,0)</f>
        <v>0</v>
      </c>
      <c r="AR141" s="46">
        <f>IF($F141="B",$E141,0)</f>
        <v>0</v>
      </c>
    </row>
    <row r="142" spans="1:44" ht="12.75">
      <c r="A142" s="37"/>
      <c r="B142" s="38"/>
      <c r="C142" s="39"/>
      <c r="D142" s="39"/>
      <c r="E142" s="39"/>
      <c r="F142" s="39"/>
      <c r="G142" s="40"/>
      <c r="H142" s="40"/>
      <c r="I142" s="39"/>
      <c r="J142" s="39"/>
      <c r="K142" s="41"/>
      <c r="L142" s="42"/>
      <c r="M142" s="38"/>
      <c r="N142" s="38"/>
      <c r="O142" s="43"/>
      <c r="P142" s="38"/>
      <c r="Q142" s="38"/>
      <c r="R142" s="39"/>
      <c r="S142" s="44"/>
      <c r="T142" s="39"/>
      <c r="U142" s="38"/>
      <c r="V142" s="38"/>
      <c r="W142" s="38"/>
      <c r="X142" s="45"/>
      <c r="AF142" s="1">
        <f>IF(B142="attendant",C142,0)</f>
        <v>0</v>
      </c>
      <c r="AG142" s="1">
        <f>D142</f>
        <v>0</v>
      </c>
      <c r="AH142" s="1">
        <f>IF($B142="My Family",C142,0)</f>
        <v>0</v>
      </c>
      <c r="AI142" s="1">
        <f>IF($B142="Fiance's Family",$C142,0)</f>
        <v>0</v>
      </c>
      <c r="AJ142" s="1">
        <f>IF($B142="Our Friends",$C142,0)</f>
        <v>0</v>
      </c>
      <c r="AK142" s="1">
        <f>IF($B141="CoWorker",$C141,0)</f>
        <v>0</v>
      </c>
      <c r="AQ142" s="46">
        <f>IF($F142="A",$E142,0)</f>
        <v>0</v>
      </c>
      <c r="AR142" s="46">
        <f>IF($F142="B",$E142,0)</f>
        <v>0</v>
      </c>
    </row>
    <row r="143" spans="1:44" ht="12.75">
      <c r="A143" s="37"/>
      <c r="B143" s="38"/>
      <c r="C143" s="39"/>
      <c r="D143" s="39"/>
      <c r="E143" s="39"/>
      <c r="F143" s="39"/>
      <c r="G143" s="40"/>
      <c r="H143" s="40"/>
      <c r="I143" s="39"/>
      <c r="J143" s="39"/>
      <c r="K143" s="41"/>
      <c r="L143" s="42"/>
      <c r="M143" s="38"/>
      <c r="N143" s="38"/>
      <c r="O143" s="43"/>
      <c r="P143" s="38"/>
      <c r="Q143" s="38"/>
      <c r="R143" s="39"/>
      <c r="S143" s="44"/>
      <c r="T143" s="39"/>
      <c r="U143" s="38"/>
      <c r="V143" s="38"/>
      <c r="W143" s="38"/>
      <c r="X143" s="45"/>
      <c r="AF143" s="1">
        <f>IF(B143="attendant",C143,0)</f>
        <v>0</v>
      </c>
      <c r="AG143" s="1">
        <f>D143</f>
        <v>0</v>
      </c>
      <c r="AH143" s="1">
        <f>IF($B143="My Family",C143,0)</f>
        <v>0</v>
      </c>
      <c r="AI143" s="1">
        <f>IF($B143="Fiance's Family",$C143,0)</f>
        <v>0</v>
      </c>
      <c r="AJ143" s="1">
        <f>IF($B143="Our Friends",$C143,0)</f>
        <v>0</v>
      </c>
      <c r="AK143" s="1">
        <f>IF($B142="CoWorker",$C142,0)</f>
        <v>0</v>
      </c>
      <c r="AQ143" s="46">
        <f>IF($F143="A",$E143,0)</f>
        <v>0</v>
      </c>
      <c r="AR143" s="46">
        <f>IF($F143="B",$E143,0)</f>
        <v>0</v>
      </c>
    </row>
    <row r="144" spans="1:44" ht="12.75">
      <c r="A144" s="37"/>
      <c r="B144" s="38"/>
      <c r="C144" s="39"/>
      <c r="D144" s="39"/>
      <c r="E144" s="39"/>
      <c r="F144" s="39"/>
      <c r="G144" s="40"/>
      <c r="H144" s="40"/>
      <c r="I144" s="39"/>
      <c r="J144" s="39"/>
      <c r="K144" s="41"/>
      <c r="L144" s="42"/>
      <c r="M144" s="38"/>
      <c r="N144" s="38"/>
      <c r="O144" s="43"/>
      <c r="P144" s="38"/>
      <c r="Q144" s="38"/>
      <c r="R144" s="39"/>
      <c r="S144" s="44"/>
      <c r="T144" s="39"/>
      <c r="U144" s="38"/>
      <c r="V144" s="38"/>
      <c r="W144" s="38"/>
      <c r="X144" s="45"/>
      <c r="AF144" s="1">
        <f>IF(B144="attendant",C144,0)</f>
        <v>0</v>
      </c>
      <c r="AG144" s="1">
        <f>D144</f>
        <v>0</v>
      </c>
      <c r="AH144" s="1">
        <f>IF($B144="My Family",C144,0)</f>
        <v>0</v>
      </c>
      <c r="AI144" s="1">
        <f>IF($B144="Fiance's Family",$C144,0)</f>
        <v>0</v>
      </c>
      <c r="AJ144" s="1">
        <f>IF($B144="Our Friends",$C144,0)</f>
        <v>0</v>
      </c>
      <c r="AK144" s="1">
        <f>IF($B143="CoWorker",$C143,0)</f>
        <v>0</v>
      </c>
      <c r="AQ144" s="46">
        <f>IF($F144="A",$E144,0)</f>
        <v>0</v>
      </c>
      <c r="AR144" s="46">
        <f>IF($F144="B",$E144,0)</f>
        <v>0</v>
      </c>
    </row>
    <row r="145" spans="1:44" ht="12.75">
      <c r="A145" s="37"/>
      <c r="B145" s="38"/>
      <c r="C145" s="39"/>
      <c r="D145" s="39"/>
      <c r="E145" s="39"/>
      <c r="F145" s="39"/>
      <c r="G145" s="40"/>
      <c r="H145" s="40"/>
      <c r="I145" s="39"/>
      <c r="J145" s="39"/>
      <c r="K145" s="41"/>
      <c r="L145" s="42"/>
      <c r="M145" s="38"/>
      <c r="N145" s="38"/>
      <c r="O145" s="43"/>
      <c r="P145" s="38"/>
      <c r="Q145" s="38"/>
      <c r="R145" s="39"/>
      <c r="S145" s="44"/>
      <c r="T145" s="39"/>
      <c r="U145" s="38"/>
      <c r="V145" s="38"/>
      <c r="W145" s="38"/>
      <c r="X145" s="45"/>
      <c r="AF145" s="1">
        <f>IF(B145="attendant",C145,0)</f>
        <v>0</v>
      </c>
      <c r="AG145" s="1">
        <f>D145</f>
        <v>0</v>
      </c>
      <c r="AH145" s="1">
        <f>IF($B145="My Family",C145,0)</f>
        <v>0</v>
      </c>
      <c r="AI145" s="1">
        <f>IF($B145="Fiance's Family",$C145,0)</f>
        <v>0</v>
      </c>
      <c r="AJ145" s="1">
        <f>IF($B145="Our Friends",$C145,0)</f>
        <v>0</v>
      </c>
      <c r="AK145" s="1">
        <f>IF($B144="CoWorker",$C144,0)</f>
        <v>0</v>
      </c>
      <c r="AQ145" s="46">
        <f>IF($F145="A",$E145,0)</f>
        <v>0</v>
      </c>
      <c r="AR145" s="46">
        <f>IF($F145="B",$E145,0)</f>
        <v>0</v>
      </c>
    </row>
    <row r="146" spans="1:44" ht="12.75">
      <c r="A146" s="37"/>
      <c r="B146" s="38"/>
      <c r="C146" s="39"/>
      <c r="D146" s="39"/>
      <c r="E146" s="39"/>
      <c r="F146" s="39"/>
      <c r="G146" s="40"/>
      <c r="H146" s="40"/>
      <c r="I146" s="39"/>
      <c r="J146" s="39"/>
      <c r="K146" s="41"/>
      <c r="L146" s="42"/>
      <c r="M146" s="38"/>
      <c r="N146" s="38"/>
      <c r="O146" s="43"/>
      <c r="P146" s="38"/>
      <c r="Q146" s="38"/>
      <c r="R146" s="39"/>
      <c r="S146" s="44"/>
      <c r="T146" s="39"/>
      <c r="U146" s="38"/>
      <c r="V146" s="38"/>
      <c r="W146" s="38"/>
      <c r="X146" s="45"/>
      <c r="AF146" s="1">
        <f>IF(B146="attendant",C146,0)</f>
        <v>0</v>
      </c>
      <c r="AG146" s="1">
        <f>D146</f>
        <v>0</v>
      </c>
      <c r="AH146" s="1">
        <f>IF($B146="My Family",C146,0)</f>
        <v>0</v>
      </c>
      <c r="AI146" s="1">
        <f>IF($B146="Fiance's Family",$C146,0)</f>
        <v>0</v>
      </c>
      <c r="AJ146" s="1">
        <f>IF($B146="Our Friends",$C146,0)</f>
        <v>0</v>
      </c>
      <c r="AK146" s="1">
        <f>IF($B145="CoWorker",$C145,0)</f>
        <v>0</v>
      </c>
      <c r="AQ146" s="46">
        <f>IF($F146="A",$E146,0)</f>
        <v>0</v>
      </c>
      <c r="AR146" s="46">
        <f>IF($F146="B",$E146,0)</f>
        <v>0</v>
      </c>
    </row>
    <row r="147" spans="1:44" ht="12.75">
      <c r="A147" s="37"/>
      <c r="B147" s="38"/>
      <c r="C147" s="39"/>
      <c r="D147" s="39"/>
      <c r="E147" s="39"/>
      <c r="F147" s="39"/>
      <c r="G147" s="40"/>
      <c r="H147" s="40"/>
      <c r="I147" s="39"/>
      <c r="J147" s="39"/>
      <c r="K147" s="41"/>
      <c r="L147" s="42"/>
      <c r="M147" s="38"/>
      <c r="N147" s="38"/>
      <c r="O147" s="43"/>
      <c r="P147" s="38"/>
      <c r="Q147" s="38"/>
      <c r="R147" s="39"/>
      <c r="S147" s="44"/>
      <c r="T147" s="39"/>
      <c r="U147" s="38"/>
      <c r="V147" s="38"/>
      <c r="W147" s="38"/>
      <c r="X147" s="45"/>
      <c r="AF147" s="1">
        <f>IF(B147="attendant",C147,0)</f>
        <v>0</v>
      </c>
      <c r="AG147" s="1">
        <f>D147</f>
        <v>0</v>
      </c>
      <c r="AH147" s="1">
        <f>IF($B147="My Family",C147,0)</f>
        <v>0</v>
      </c>
      <c r="AI147" s="1">
        <f>IF($B147="Fiance's Family",$C147,0)</f>
        <v>0</v>
      </c>
      <c r="AJ147" s="1">
        <f>IF($B147="Our Friends",$C147,0)</f>
        <v>0</v>
      </c>
      <c r="AK147" s="1">
        <f>IF($B146="CoWorker",$C146,0)</f>
        <v>0</v>
      </c>
      <c r="AQ147" s="46">
        <f>IF($F147="A",$E147,0)</f>
        <v>0</v>
      </c>
      <c r="AR147" s="46">
        <f>IF($F147="B",$E147,0)</f>
        <v>0</v>
      </c>
    </row>
    <row r="148" spans="1:44" ht="12.75">
      <c r="A148" s="37"/>
      <c r="B148" s="38"/>
      <c r="C148" s="39"/>
      <c r="D148" s="39"/>
      <c r="E148" s="39"/>
      <c r="F148" s="39"/>
      <c r="G148" s="40"/>
      <c r="H148" s="40"/>
      <c r="I148" s="39"/>
      <c r="J148" s="39"/>
      <c r="K148" s="41"/>
      <c r="L148" s="42"/>
      <c r="M148" s="38"/>
      <c r="N148" s="38"/>
      <c r="O148" s="43"/>
      <c r="P148" s="38"/>
      <c r="Q148" s="38"/>
      <c r="R148" s="39"/>
      <c r="S148" s="44"/>
      <c r="T148" s="39"/>
      <c r="U148" s="38"/>
      <c r="V148" s="38"/>
      <c r="W148" s="38"/>
      <c r="X148" s="45"/>
      <c r="AF148" s="1">
        <f>IF(B148="attendant",C148,0)</f>
        <v>0</v>
      </c>
      <c r="AG148" s="1">
        <f>D148</f>
        <v>0</v>
      </c>
      <c r="AH148" s="1">
        <f>IF($B148="My Family",C148,0)</f>
        <v>0</v>
      </c>
      <c r="AI148" s="1">
        <f>IF($B148="Fiance's Family",$C148,0)</f>
        <v>0</v>
      </c>
      <c r="AJ148" s="1">
        <f>IF($B148="Our Friends",$C148,0)</f>
        <v>0</v>
      </c>
      <c r="AK148" s="1">
        <f>IF($B147="CoWorker",$C147,0)</f>
        <v>0</v>
      </c>
      <c r="AQ148" s="46">
        <f>IF($F148="A",$E148,0)</f>
        <v>0</v>
      </c>
      <c r="AR148" s="46">
        <f>IF($F148="B",$E148,0)</f>
        <v>0</v>
      </c>
    </row>
    <row r="149" spans="1:44" ht="12.75">
      <c r="A149" s="37"/>
      <c r="B149" s="38"/>
      <c r="C149" s="39"/>
      <c r="D149" s="39"/>
      <c r="E149" s="39"/>
      <c r="F149" s="39"/>
      <c r="G149" s="40"/>
      <c r="H149" s="40"/>
      <c r="I149" s="39"/>
      <c r="J149" s="39"/>
      <c r="K149" s="41"/>
      <c r="L149" s="42"/>
      <c r="M149" s="38"/>
      <c r="N149" s="38"/>
      <c r="O149" s="43"/>
      <c r="P149" s="38"/>
      <c r="Q149" s="38"/>
      <c r="R149" s="39"/>
      <c r="S149" s="44"/>
      <c r="T149" s="39"/>
      <c r="U149" s="38"/>
      <c r="V149" s="38"/>
      <c r="W149" s="38"/>
      <c r="X149" s="45"/>
      <c r="AF149" s="1">
        <f>IF(B149="attendant",C149,0)</f>
        <v>0</v>
      </c>
      <c r="AG149" s="1">
        <f>D149</f>
        <v>0</v>
      </c>
      <c r="AH149" s="1">
        <f>IF($B149="My Family",C149,0)</f>
        <v>0</v>
      </c>
      <c r="AI149" s="1">
        <f>IF($B149="Fiance's Family",$C149,0)</f>
        <v>0</v>
      </c>
      <c r="AJ149" s="1">
        <f>IF($B149="Our Friends",$C149,0)</f>
        <v>0</v>
      </c>
      <c r="AK149" s="1">
        <f>IF($B148="CoWorker",$C148,0)</f>
        <v>0</v>
      </c>
      <c r="AQ149" s="46">
        <f>IF($F149="A",$E149,0)</f>
        <v>0</v>
      </c>
      <c r="AR149" s="46">
        <f>IF($F149="B",$E149,0)</f>
        <v>0</v>
      </c>
    </row>
    <row r="150" spans="1:44" ht="12.75">
      <c r="A150" s="37"/>
      <c r="B150" s="38"/>
      <c r="C150" s="39"/>
      <c r="D150" s="39"/>
      <c r="E150" s="39"/>
      <c r="F150" s="39"/>
      <c r="G150" s="40"/>
      <c r="H150" s="40"/>
      <c r="I150" s="39"/>
      <c r="J150" s="39"/>
      <c r="K150" s="41"/>
      <c r="L150" s="42"/>
      <c r="M150" s="38"/>
      <c r="N150" s="38"/>
      <c r="O150" s="43"/>
      <c r="P150" s="38"/>
      <c r="Q150" s="38"/>
      <c r="R150" s="39"/>
      <c r="S150" s="44"/>
      <c r="T150" s="39"/>
      <c r="U150" s="38"/>
      <c r="V150" s="38"/>
      <c r="W150" s="38"/>
      <c r="X150" s="45"/>
      <c r="AF150" s="1">
        <f>IF(B150="attendant",C150,0)</f>
        <v>0</v>
      </c>
      <c r="AG150" s="1">
        <f>D150</f>
        <v>0</v>
      </c>
      <c r="AH150" s="1">
        <f>IF($B150="My Family",C150,0)</f>
        <v>0</v>
      </c>
      <c r="AI150" s="1">
        <f>IF($B150="Fiance's Family",$C150,0)</f>
        <v>0</v>
      </c>
      <c r="AJ150" s="1">
        <f>IF($B150="Our Friends",$C150,0)</f>
        <v>0</v>
      </c>
      <c r="AK150" s="1">
        <f>IF($B149="CoWorker",$C149,0)</f>
        <v>0</v>
      </c>
      <c r="AQ150" s="46">
        <f>IF($F150="A",$E150,0)</f>
        <v>0</v>
      </c>
      <c r="AR150" s="46">
        <f>IF($F150="B",$E150,0)</f>
        <v>0</v>
      </c>
    </row>
    <row r="151" spans="1:44" ht="12.75">
      <c r="A151" s="37"/>
      <c r="B151" s="38"/>
      <c r="C151" s="39"/>
      <c r="D151" s="39"/>
      <c r="E151" s="39"/>
      <c r="F151" s="39"/>
      <c r="G151" s="40"/>
      <c r="H151" s="40"/>
      <c r="I151" s="39"/>
      <c r="J151" s="39"/>
      <c r="K151" s="41"/>
      <c r="L151" s="42"/>
      <c r="M151" s="38"/>
      <c r="N151" s="38"/>
      <c r="O151" s="43"/>
      <c r="P151" s="38"/>
      <c r="Q151" s="38"/>
      <c r="R151" s="39"/>
      <c r="S151" s="44"/>
      <c r="T151" s="39"/>
      <c r="U151" s="38"/>
      <c r="V151" s="38"/>
      <c r="W151" s="38"/>
      <c r="X151" s="45"/>
      <c r="AF151" s="1">
        <f>IF(B151="attendant",C151,0)</f>
        <v>0</v>
      </c>
      <c r="AG151" s="1">
        <f>D151</f>
        <v>0</v>
      </c>
      <c r="AH151" s="1">
        <f>IF($B151="My Family",C151,0)</f>
        <v>0</v>
      </c>
      <c r="AI151" s="1">
        <f>IF($B151="Fiance's Family",$C151,0)</f>
        <v>0</v>
      </c>
      <c r="AJ151" s="1">
        <f>IF($B151="Our Friends",$C151,0)</f>
        <v>0</v>
      </c>
      <c r="AK151" s="1">
        <f>IF($B150="CoWorker",$C150,0)</f>
        <v>0</v>
      </c>
      <c r="AQ151" s="46">
        <f>IF($F151="A",$E151,0)</f>
        <v>0</v>
      </c>
      <c r="AR151" s="46">
        <f>IF($F151="B",$E151,0)</f>
        <v>0</v>
      </c>
    </row>
    <row r="152" spans="1:44" ht="12.75">
      <c r="A152" s="37"/>
      <c r="B152" s="38"/>
      <c r="C152" s="39"/>
      <c r="D152" s="39"/>
      <c r="E152" s="39"/>
      <c r="F152" s="39"/>
      <c r="G152" s="40"/>
      <c r="H152" s="40"/>
      <c r="I152" s="39"/>
      <c r="J152" s="39"/>
      <c r="K152" s="41"/>
      <c r="L152" s="42"/>
      <c r="M152" s="38"/>
      <c r="N152" s="38"/>
      <c r="O152" s="43"/>
      <c r="P152" s="38"/>
      <c r="Q152" s="38"/>
      <c r="R152" s="39"/>
      <c r="S152" s="44"/>
      <c r="T152" s="39"/>
      <c r="U152" s="38"/>
      <c r="V152" s="38"/>
      <c r="W152" s="38"/>
      <c r="X152" s="45"/>
      <c r="AF152" s="1">
        <f>IF(B152="attendant",C152,0)</f>
        <v>0</v>
      </c>
      <c r="AG152" s="1">
        <f>D152</f>
        <v>0</v>
      </c>
      <c r="AH152" s="1">
        <f>IF($B152="My Family",C152,0)</f>
        <v>0</v>
      </c>
      <c r="AI152" s="1">
        <f>IF($B152="Fiance's Family",$C152,0)</f>
        <v>0</v>
      </c>
      <c r="AJ152" s="1">
        <f>IF($B152="Our Friends",$C152,0)</f>
        <v>0</v>
      </c>
      <c r="AK152" s="1">
        <f>IF($B151="CoWorker",$C151,0)</f>
        <v>0</v>
      </c>
      <c r="AQ152" s="46">
        <f>IF($F152="A",$E152,0)</f>
        <v>0</v>
      </c>
      <c r="AR152" s="46">
        <f>IF($F152="B",$E152,0)</f>
        <v>0</v>
      </c>
    </row>
    <row r="153" spans="1:44" ht="12.75">
      <c r="A153" s="37"/>
      <c r="B153" s="38"/>
      <c r="C153" s="39"/>
      <c r="D153" s="39"/>
      <c r="E153" s="39"/>
      <c r="F153" s="39"/>
      <c r="G153" s="40"/>
      <c r="H153" s="40"/>
      <c r="I153" s="39"/>
      <c r="J153" s="39"/>
      <c r="K153" s="41"/>
      <c r="L153" s="42"/>
      <c r="M153" s="38"/>
      <c r="N153" s="38"/>
      <c r="O153" s="43"/>
      <c r="P153" s="38"/>
      <c r="Q153" s="38"/>
      <c r="R153" s="39"/>
      <c r="S153" s="44"/>
      <c r="T153" s="39"/>
      <c r="U153" s="38"/>
      <c r="V153" s="38"/>
      <c r="W153" s="38"/>
      <c r="X153" s="45"/>
      <c r="AF153" s="1">
        <f>IF(B153="attendant",C153,0)</f>
        <v>0</v>
      </c>
      <c r="AG153" s="1">
        <f>D153</f>
        <v>0</v>
      </c>
      <c r="AH153" s="1">
        <f>IF($B153="My Family",C153,0)</f>
        <v>0</v>
      </c>
      <c r="AI153" s="1">
        <f>IF($B153="Fiance's Family",$C153,0)</f>
        <v>0</v>
      </c>
      <c r="AJ153" s="1">
        <f>IF($B153="Our Friends",$C153,0)</f>
        <v>0</v>
      </c>
      <c r="AK153" s="1">
        <f>IF($B152="CoWorker",$C152,0)</f>
        <v>0</v>
      </c>
      <c r="AQ153" s="46">
        <f>IF($F153="A",$E153,0)</f>
        <v>0</v>
      </c>
      <c r="AR153" s="46">
        <f>IF($F153="B",$E153,0)</f>
        <v>0</v>
      </c>
    </row>
    <row r="154" spans="1:44" ht="12.75">
      <c r="A154" s="37"/>
      <c r="B154" s="38"/>
      <c r="C154" s="39"/>
      <c r="D154" s="39"/>
      <c r="E154" s="39"/>
      <c r="F154" s="39"/>
      <c r="G154" s="40"/>
      <c r="H154" s="40"/>
      <c r="I154" s="39"/>
      <c r="J154" s="39"/>
      <c r="K154" s="41"/>
      <c r="L154" s="42"/>
      <c r="M154" s="38"/>
      <c r="N154" s="38"/>
      <c r="O154" s="43"/>
      <c r="P154" s="38"/>
      <c r="Q154" s="38"/>
      <c r="R154" s="39"/>
      <c r="S154" s="44"/>
      <c r="T154" s="39"/>
      <c r="U154" s="38"/>
      <c r="V154" s="38"/>
      <c r="W154" s="38"/>
      <c r="X154" s="45"/>
      <c r="AF154" s="1">
        <f>IF(B154="attendant",C154,0)</f>
        <v>0</v>
      </c>
      <c r="AG154" s="1">
        <f>D154</f>
        <v>0</v>
      </c>
      <c r="AH154" s="1">
        <f>IF($B154="My Family",C154,0)</f>
        <v>0</v>
      </c>
      <c r="AI154" s="1">
        <f>IF($B154="Fiance's Family",$C154,0)</f>
        <v>0</v>
      </c>
      <c r="AJ154" s="1">
        <f>IF($B154="Our Friends",$C154,0)</f>
        <v>0</v>
      </c>
      <c r="AK154" s="1">
        <f>IF($B153="CoWorker",$C153,0)</f>
        <v>0</v>
      </c>
      <c r="AQ154" s="46">
        <f>IF($F154="A",$E154,0)</f>
        <v>0</v>
      </c>
      <c r="AR154" s="46">
        <f>IF($F154="B",$E154,0)</f>
        <v>0</v>
      </c>
    </row>
    <row r="155" spans="1:44" ht="12.75">
      <c r="A155" s="37"/>
      <c r="B155" s="38"/>
      <c r="C155" s="39"/>
      <c r="D155" s="39"/>
      <c r="E155" s="39"/>
      <c r="F155" s="39"/>
      <c r="G155" s="40"/>
      <c r="H155" s="40"/>
      <c r="I155" s="39"/>
      <c r="J155" s="39"/>
      <c r="K155" s="41"/>
      <c r="L155" s="42"/>
      <c r="M155" s="38"/>
      <c r="N155" s="38"/>
      <c r="O155" s="43"/>
      <c r="P155" s="38"/>
      <c r="Q155" s="38"/>
      <c r="R155" s="39"/>
      <c r="S155" s="44"/>
      <c r="T155" s="39"/>
      <c r="U155" s="38"/>
      <c r="V155" s="38"/>
      <c r="W155" s="38"/>
      <c r="X155" s="45"/>
      <c r="AF155" s="1">
        <f>IF(B155="attendant",C155,0)</f>
        <v>0</v>
      </c>
      <c r="AG155" s="1">
        <f>D155</f>
        <v>0</v>
      </c>
      <c r="AH155" s="1">
        <f>IF($B155="My Family",C155,0)</f>
        <v>0</v>
      </c>
      <c r="AI155" s="1">
        <f>IF($B155="Fiance's Family",$C155,0)</f>
        <v>0</v>
      </c>
      <c r="AJ155" s="1">
        <f>IF($B155="Our Friends",$C155,0)</f>
        <v>0</v>
      </c>
      <c r="AK155" s="1">
        <f>IF($B154="CoWorker",$C154,0)</f>
        <v>0</v>
      </c>
      <c r="AQ155" s="46">
        <f>IF($F155="A",$E155,0)</f>
        <v>0</v>
      </c>
      <c r="AR155" s="46">
        <f>IF($F155="B",$E155,0)</f>
        <v>0</v>
      </c>
    </row>
    <row r="156" spans="1:44" ht="12.75">
      <c r="A156" s="37"/>
      <c r="B156" s="38"/>
      <c r="C156" s="39"/>
      <c r="D156" s="39"/>
      <c r="E156" s="39"/>
      <c r="F156" s="39"/>
      <c r="G156" s="40"/>
      <c r="H156" s="40"/>
      <c r="I156" s="39"/>
      <c r="J156" s="39"/>
      <c r="K156" s="41"/>
      <c r="L156" s="42"/>
      <c r="M156" s="38"/>
      <c r="N156" s="38"/>
      <c r="O156" s="43"/>
      <c r="P156" s="38"/>
      <c r="Q156" s="38"/>
      <c r="R156" s="39"/>
      <c r="S156" s="44"/>
      <c r="T156" s="39"/>
      <c r="U156" s="38"/>
      <c r="V156" s="38"/>
      <c r="W156" s="38"/>
      <c r="X156" s="45"/>
      <c r="AF156" s="1">
        <f>IF(B156="attendant",C156,0)</f>
        <v>0</v>
      </c>
      <c r="AG156" s="1">
        <f>D156</f>
        <v>0</v>
      </c>
      <c r="AH156" s="1">
        <f>IF($B156="My Family",C156,0)</f>
        <v>0</v>
      </c>
      <c r="AI156" s="1">
        <f>IF($B156="Fiance's Family",$C156,0)</f>
        <v>0</v>
      </c>
      <c r="AJ156" s="1">
        <f>IF($B156="Our Friends",$C156,0)</f>
        <v>0</v>
      </c>
      <c r="AK156" s="1">
        <f>IF($B155="CoWorker",$C155,0)</f>
        <v>0</v>
      </c>
      <c r="AQ156" s="46">
        <f>IF($F156="A",$E156,0)</f>
        <v>0</v>
      </c>
      <c r="AR156" s="46">
        <f>IF($F156="B",$E156,0)</f>
        <v>0</v>
      </c>
    </row>
    <row r="157" spans="1:44" ht="12.75">
      <c r="A157" s="37"/>
      <c r="B157" s="38"/>
      <c r="C157" s="39"/>
      <c r="D157" s="39"/>
      <c r="E157" s="39"/>
      <c r="F157" s="39"/>
      <c r="G157" s="40"/>
      <c r="H157" s="40"/>
      <c r="I157" s="39"/>
      <c r="J157" s="39"/>
      <c r="K157" s="41"/>
      <c r="L157" s="42"/>
      <c r="M157" s="38"/>
      <c r="N157" s="38"/>
      <c r="O157" s="43"/>
      <c r="P157" s="38"/>
      <c r="Q157" s="38"/>
      <c r="R157" s="39"/>
      <c r="S157" s="44"/>
      <c r="T157" s="39"/>
      <c r="U157" s="38"/>
      <c r="V157" s="38"/>
      <c r="W157" s="38"/>
      <c r="X157" s="45"/>
      <c r="AF157" s="1">
        <f>IF(B157="attendant",C157,0)</f>
        <v>0</v>
      </c>
      <c r="AG157" s="1">
        <f>D157</f>
        <v>0</v>
      </c>
      <c r="AH157" s="1">
        <f>IF($B157="My Family",C157,0)</f>
        <v>0</v>
      </c>
      <c r="AI157" s="1">
        <f>IF($B157="Fiance's Family",$C157,0)</f>
        <v>0</v>
      </c>
      <c r="AJ157" s="1">
        <f>IF($B157="Our Friends",$C157,0)</f>
        <v>0</v>
      </c>
      <c r="AK157" s="1">
        <f>IF($B156="CoWorker",$C156,0)</f>
        <v>0</v>
      </c>
      <c r="AQ157" s="46">
        <f>IF($F157="A",$E157,0)</f>
        <v>0</v>
      </c>
      <c r="AR157" s="46">
        <f>IF($F157="B",$E157,0)</f>
        <v>0</v>
      </c>
    </row>
    <row r="158" spans="1:44" ht="12.75">
      <c r="A158" s="37"/>
      <c r="B158" s="38"/>
      <c r="C158" s="39"/>
      <c r="D158" s="39"/>
      <c r="E158" s="39"/>
      <c r="F158" s="39"/>
      <c r="G158" s="40"/>
      <c r="H158" s="40"/>
      <c r="I158" s="39"/>
      <c r="J158" s="39"/>
      <c r="K158" s="41"/>
      <c r="L158" s="42"/>
      <c r="M158" s="38"/>
      <c r="N158" s="38"/>
      <c r="O158" s="43"/>
      <c r="P158" s="38"/>
      <c r="Q158" s="38"/>
      <c r="R158" s="39"/>
      <c r="S158" s="44"/>
      <c r="T158" s="39"/>
      <c r="U158" s="38"/>
      <c r="V158" s="38"/>
      <c r="W158" s="38"/>
      <c r="X158" s="45"/>
      <c r="AF158" s="1">
        <f>IF(B158="attendant",C158,0)</f>
        <v>0</v>
      </c>
      <c r="AG158" s="1">
        <f>D158</f>
        <v>0</v>
      </c>
      <c r="AH158" s="1">
        <f>IF($B158="My Family",C158,0)</f>
        <v>0</v>
      </c>
      <c r="AI158" s="1">
        <f>IF($B158="Fiance's Family",$C158,0)</f>
        <v>0</v>
      </c>
      <c r="AJ158" s="1">
        <f>IF($B158="Our Friends",$C158,0)</f>
        <v>0</v>
      </c>
      <c r="AK158" s="1">
        <f>IF($B157="CoWorker",$C157,0)</f>
        <v>0</v>
      </c>
      <c r="AQ158" s="46">
        <f>IF($F158="A",$E158,0)</f>
        <v>0</v>
      </c>
      <c r="AR158" s="46">
        <f>IF($F158="B",$E158,0)</f>
        <v>0</v>
      </c>
    </row>
    <row r="159" spans="1:44" ht="12.75">
      <c r="A159" s="37"/>
      <c r="B159" s="38"/>
      <c r="C159" s="39"/>
      <c r="D159" s="39"/>
      <c r="E159" s="39"/>
      <c r="F159" s="39"/>
      <c r="G159" s="40"/>
      <c r="H159" s="40"/>
      <c r="I159" s="39"/>
      <c r="J159" s="39"/>
      <c r="K159" s="41"/>
      <c r="L159" s="42"/>
      <c r="M159" s="38"/>
      <c r="N159" s="38"/>
      <c r="O159" s="43"/>
      <c r="P159" s="38"/>
      <c r="Q159" s="38"/>
      <c r="R159" s="39"/>
      <c r="S159" s="44"/>
      <c r="T159" s="39"/>
      <c r="U159" s="38"/>
      <c r="V159" s="38"/>
      <c r="W159" s="38"/>
      <c r="X159" s="45"/>
      <c r="AF159" s="1">
        <f>IF(B159="attendant",C159,0)</f>
        <v>0</v>
      </c>
      <c r="AG159" s="1">
        <f>D159</f>
        <v>0</v>
      </c>
      <c r="AH159" s="1">
        <f>IF($B159="My Family",C159,0)</f>
        <v>0</v>
      </c>
      <c r="AI159" s="1">
        <f>IF($B159="Fiance's Family",$C159,0)</f>
        <v>0</v>
      </c>
      <c r="AJ159" s="1">
        <f>IF($B159="Our Friends",$C159,0)</f>
        <v>0</v>
      </c>
      <c r="AK159" s="1">
        <f>IF($B158="CoWorker",$C158,0)</f>
        <v>0</v>
      </c>
      <c r="AQ159" s="46">
        <f>IF($F159="A",$E159,0)</f>
        <v>0</v>
      </c>
      <c r="AR159" s="46">
        <f>IF($F159="B",$E159,0)</f>
        <v>0</v>
      </c>
    </row>
    <row r="160" spans="1:44" ht="12.75">
      <c r="A160" s="37"/>
      <c r="B160" s="38"/>
      <c r="C160" s="39"/>
      <c r="D160" s="39"/>
      <c r="E160" s="39"/>
      <c r="F160" s="39"/>
      <c r="G160" s="40"/>
      <c r="H160" s="40"/>
      <c r="I160" s="39"/>
      <c r="J160" s="39"/>
      <c r="K160" s="41"/>
      <c r="L160" s="42"/>
      <c r="M160" s="38"/>
      <c r="N160" s="38"/>
      <c r="O160" s="43"/>
      <c r="P160" s="38"/>
      <c r="Q160" s="38"/>
      <c r="R160" s="39"/>
      <c r="S160" s="44"/>
      <c r="T160" s="39"/>
      <c r="U160" s="38"/>
      <c r="V160" s="38"/>
      <c r="W160" s="38"/>
      <c r="X160" s="45"/>
      <c r="AF160" s="1">
        <f>IF(B160="attendant",C160,0)</f>
        <v>0</v>
      </c>
      <c r="AG160" s="1">
        <f>D160</f>
        <v>0</v>
      </c>
      <c r="AH160" s="1">
        <f>IF($B160="My Family",C160,0)</f>
        <v>0</v>
      </c>
      <c r="AI160" s="1">
        <f>IF($B160="Fiance's Family",$C160,0)</f>
        <v>0</v>
      </c>
      <c r="AJ160" s="1">
        <f>IF($B160="Our Friends",$C160,0)</f>
        <v>0</v>
      </c>
      <c r="AK160" s="1">
        <f>IF($B159="CoWorker",$C159,0)</f>
        <v>0</v>
      </c>
      <c r="AQ160" s="46">
        <f>IF($F160="A",$E160,0)</f>
        <v>0</v>
      </c>
      <c r="AR160" s="46">
        <f>IF($F160="B",$E160,0)</f>
        <v>0</v>
      </c>
    </row>
    <row r="161" spans="1:44" ht="12.75">
      <c r="A161" s="37"/>
      <c r="B161" s="38"/>
      <c r="C161" s="39"/>
      <c r="D161" s="39"/>
      <c r="E161" s="39"/>
      <c r="F161" s="39"/>
      <c r="G161" s="40"/>
      <c r="H161" s="40"/>
      <c r="I161" s="39"/>
      <c r="J161" s="39"/>
      <c r="K161" s="41"/>
      <c r="L161" s="42"/>
      <c r="M161" s="38"/>
      <c r="N161" s="38"/>
      <c r="O161" s="43"/>
      <c r="P161" s="38"/>
      <c r="Q161" s="38"/>
      <c r="R161" s="39"/>
      <c r="S161" s="44"/>
      <c r="T161" s="39"/>
      <c r="U161" s="38"/>
      <c r="V161" s="38"/>
      <c r="W161" s="38"/>
      <c r="X161" s="45"/>
      <c r="AF161" s="1">
        <f>IF(B161="attendant",C161,0)</f>
        <v>0</v>
      </c>
      <c r="AG161" s="1">
        <f>D161</f>
        <v>0</v>
      </c>
      <c r="AH161" s="1">
        <f>IF($B161="My Family",C161,0)</f>
        <v>0</v>
      </c>
      <c r="AI161" s="1">
        <f>IF($B161="Fiance's Family",$C161,0)</f>
        <v>0</v>
      </c>
      <c r="AJ161" s="1">
        <f>IF($B161="Our Friends",$C161,0)</f>
        <v>0</v>
      </c>
      <c r="AK161" s="1">
        <f>IF($B160="CoWorker",$C160,0)</f>
        <v>0</v>
      </c>
      <c r="AQ161" s="46">
        <f>IF($F161="A",$E161,0)</f>
        <v>0</v>
      </c>
      <c r="AR161" s="46">
        <f>IF($F161="B",$E161,0)</f>
        <v>0</v>
      </c>
    </row>
    <row r="162" spans="1:44" ht="12.75">
      <c r="A162" s="37"/>
      <c r="B162" s="38"/>
      <c r="C162" s="39"/>
      <c r="D162" s="39"/>
      <c r="E162" s="39"/>
      <c r="F162" s="39"/>
      <c r="G162" s="40"/>
      <c r="H162" s="40"/>
      <c r="I162" s="39"/>
      <c r="J162" s="39"/>
      <c r="K162" s="41"/>
      <c r="L162" s="42"/>
      <c r="M162" s="38"/>
      <c r="N162" s="38"/>
      <c r="O162" s="43"/>
      <c r="P162" s="38"/>
      <c r="Q162" s="38"/>
      <c r="R162" s="39"/>
      <c r="S162" s="44"/>
      <c r="T162" s="39"/>
      <c r="U162" s="38"/>
      <c r="V162" s="38"/>
      <c r="W162" s="38"/>
      <c r="X162" s="45"/>
      <c r="AF162" s="1">
        <f>IF(B162="attendant",C162,0)</f>
        <v>0</v>
      </c>
      <c r="AG162" s="1">
        <f>D162</f>
        <v>0</v>
      </c>
      <c r="AH162" s="1">
        <f>IF($B162="My Family",C162,0)</f>
        <v>0</v>
      </c>
      <c r="AI162" s="1">
        <f>IF($B162="Fiance's Family",$C162,0)</f>
        <v>0</v>
      </c>
      <c r="AJ162" s="1">
        <f>IF($B162="Our Friends",$C162,0)</f>
        <v>0</v>
      </c>
      <c r="AK162" s="1">
        <f>IF($B161="CoWorker",$C161,0)</f>
        <v>0</v>
      </c>
      <c r="AQ162" s="46">
        <f>IF($F162="A",$E162,0)</f>
        <v>0</v>
      </c>
      <c r="AR162" s="46">
        <f>IF($F162="B",$E162,0)</f>
        <v>0</v>
      </c>
    </row>
    <row r="163" spans="1:44" ht="12.75">
      <c r="A163" s="37"/>
      <c r="B163" s="38"/>
      <c r="C163" s="39"/>
      <c r="D163" s="39"/>
      <c r="E163" s="39"/>
      <c r="F163" s="39"/>
      <c r="G163" s="40"/>
      <c r="H163" s="40"/>
      <c r="I163" s="39"/>
      <c r="J163" s="39"/>
      <c r="K163" s="41"/>
      <c r="L163" s="42"/>
      <c r="M163" s="38"/>
      <c r="N163" s="38"/>
      <c r="O163" s="43"/>
      <c r="P163" s="38"/>
      <c r="Q163" s="38"/>
      <c r="R163" s="39"/>
      <c r="S163" s="44"/>
      <c r="T163" s="39"/>
      <c r="U163" s="38"/>
      <c r="V163" s="38"/>
      <c r="W163" s="38"/>
      <c r="X163" s="45"/>
      <c r="AF163" s="1">
        <f>IF(B163="attendant",C163,0)</f>
        <v>0</v>
      </c>
      <c r="AG163" s="1">
        <f>D163</f>
        <v>0</v>
      </c>
      <c r="AH163" s="1">
        <f>IF($B163="My Family",C163,0)</f>
        <v>0</v>
      </c>
      <c r="AI163" s="1">
        <f>IF($B163="Fiance's Family",$C163,0)</f>
        <v>0</v>
      </c>
      <c r="AJ163" s="1">
        <f>IF($B163="Our Friends",$C163,0)</f>
        <v>0</v>
      </c>
      <c r="AK163" s="1">
        <f>IF($B162="CoWorker",$C162,0)</f>
        <v>0</v>
      </c>
      <c r="AQ163" s="46">
        <f>IF($F163="A",$E163,0)</f>
        <v>0</v>
      </c>
      <c r="AR163" s="46">
        <f>IF($F163="B",$E163,0)</f>
        <v>0</v>
      </c>
    </row>
    <row r="164" spans="1:44" ht="12.75">
      <c r="A164" s="37"/>
      <c r="B164" s="38"/>
      <c r="C164" s="39"/>
      <c r="D164" s="39"/>
      <c r="E164" s="39"/>
      <c r="F164" s="39"/>
      <c r="G164" s="40"/>
      <c r="H164" s="40"/>
      <c r="I164" s="39"/>
      <c r="J164" s="39"/>
      <c r="K164" s="41"/>
      <c r="L164" s="42"/>
      <c r="M164" s="38"/>
      <c r="N164" s="38"/>
      <c r="O164" s="43"/>
      <c r="P164" s="38"/>
      <c r="Q164" s="38"/>
      <c r="R164" s="39"/>
      <c r="S164" s="44"/>
      <c r="T164" s="39"/>
      <c r="U164" s="38"/>
      <c r="V164" s="38"/>
      <c r="W164" s="38"/>
      <c r="X164" s="45"/>
      <c r="AF164" s="1">
        <f>IF(B164="attendant",C164,0)</f>
        <v>0</v>
      </c>
      <c r="AG164" s="1">
        <f>D164</f>
        <v>0</v>
      </c>
      <c r="AH164" s="1">
        <f>IF($B164="My Family",C164,0)</f>
        <v>0</v>
      </c>
      <c r="AI164" s="1">
        <f>IF($B164="Fiance's Family",$C164,0)</f>
        <v>0</v>
      </c>
      <c r="AJ164" s="1">
        <f>IF($B164="Our Friends",$C164,0)</f>
        <v>0</v>
      </c>
      <c r="AK164" s="1">
        <f>IF($B163="CoWorker",$C163,0)</f>
        <v>0</v>
      </c>
      <c r="AQ164" s="46">
        <f>IF($F164="A",$E164,0)</f>
        <v>0</v>
      </c>
      <c r="AR164" s="46">
        <f>IF($F164="B",$E164,0)</f>
        <v>0</v>
      </c>
    </row>
    <row r="165" spans="1:44" ht="12.75">
      <c r="A165" s="37"/>
      <c r="B165" s="38"/>
      <c r="C165" s="39"/>
      <c r="D165" s="39"/>
      <c r="E165" s="39"/>
      <c r="F165" s="39"/>
      <c r="G165" s="40"/>
      <c r="H165" s="40"/>
      <c r="I165" s="39"/>
      <c r="J165" s="39"/>
      <c r="K165" s="41"/>
      <c r="L165" s="42"/>
      <c r="M165" s="38"/>
      <c r="N165" s="38"/>
      <c r="O165" s="43"/>
      <c r="P165" s="38"/>
      <c r="Q165" s="38"/>
      <c r="R165" s="39"/>
      <c r="S165" s="44"/>
      <c r="T165" s="39"/>
      <c r="U165" s="38"/>
      <c r="V165" s="38"/>
      <c r="W165" s="38"/>
      <c r="X165" s="45"/>
      <c r="AF165" s="1">
        <f>IF(B165="attendant",C165,0)</f>
        <v>0</v>
      </c>
      <c r="AG165" s="1">
        <f>D165</f>
        <v>0</v>
      </c>
      <c r="AH165" s="1">
        <f>IF($B165="My Family",C165,0)</f>
        <v>0</v>
      </c>
      <c r="AI165" s="1">
        <f>IF($B165="Fiance's Family",$C165,0)</f>
        <v>0</v>
      </c>
      <c r="AJ165" s="1">
        <f>IF($B165="Our Friends",$C165,0)</f>
        <v>0</v>
      </c>
      <c r="AK165" s="1">
        <f>IF($B164="CoWorker",$C164,0)</f>
        <v>0</v>
      </c>
      <c r="AQ165" s="46">
        <f>IF($F165="A",$E165,0)</f>
        <v>0</v>
      </c>
      <c r="AR165" s="46">
        <f>IF($F165="B",$E165,0)</f>
        <v>0</v>
      </c>
    </row>
    <row r="166" spans="1:44" ht="12.75">
      <c r="A166" s="37"/>
      <c r="B166" s="38"/>
      <c r="C166" s="39"/>
      <c r="D166" s="39"/>
      <c r="E166" s="39"/>
      <c r="F166" s="39"/>
      <c r="G166" s="40"/>
      <c r="H166" s="40"/>
      <c r="I166" s="39"/>
      <c r="J166" s="39"/>
      <c r="K166" s="41"/>
      <c r="L166" s="42"/>
      <c r="M166" s="38"/>
      <c r="N166" s="38"/>
      <c r="O166" s="43"/>
      <c r="P166" s="38"/>
      <c r="Q166" s="38"/>
      <c r="R166" s="39"/>
      <c r="S166" s="44"/>
      <c r="T166" s="39"/>
      <c r="U166" s="38"/>
      <c r="V166" s="38"/>
      <c r="W166" s="38"/>
      <c r="X166" s="45"/>
      <c r="AF166" s="1">
        <f>IF(B166="attendant",C166,0)</f>
        <v>0</v>
      </c>
      <c r="AG166" s="1">
        <f>D166</f>
        <v>0</v>
      </c>
      <c r="AH166" s="1">
        <f>IF($B166="My Family",C166,0)</f>
        <v>0</v>
      </c>
      <c r="AI166" s="1">
        <f>IF($B166="Fiance's Family",$C166,0)</f>
        <v>0</v>
      </c>
      <c r="AJ166" s="1">
        <f>IF($B166="Our Friends",$C166,0)</f>
        <v>0</v>
      </c>
      <c r="AK166" s="1">
        <f>IF($B165="CoWorker",$C165,0)</f>
        <v>0</v>
      </c>
      <c r="AQ166" s="46">
        <f>IF($F166="A",$E166,0)</f>
        <v>0</v>
      </c>
      <c r="AR166" s="46">
        <f>IF($F166="B",$E166,0)</f>
        <v>0</v>
      </c>
    </row>
    <row r="167" spans="1:44" ht="12.75">
      <c r="A167" s="37"/>
      <c r="B167" s="38"/>
      <c r="C167" s="39"/>
      <c r="D167" s="39"/>
      <c r="E167" s="39"/>
      <c r="F167" s="39"/>
      <c r="G167" s="40"/>
      <c r="H167" s="40"/>
      <c r="I167" s="39"/>
      <c r="J167" s="39"/>
      <c r="K167" s="41"/>
      <c r="L167" s="42"/>
      <c r="M167" s="38"/>
      <c r="N167" s="38"/>
      <c r="O167" s="43"/>
      <c r="P167" s="38"/>
      <c r="Q167" s="38"/>
      <c r="R167" s="39"/>
      <c r="S167" s="44"/>
      <c r="T167" s="39"/>
      <c r="U167" s="38"/>
      <c r="V167" s="38"/>
      <c r="W167" s="38"/>
      <c r="X167" s="45"/>
      <c r="AF167" s="1">
        <f>IF(B167="attendant",C167,0)</f>
        <v>0</v>
      </c>
      <c r="AG167" s="1">
        <f>D167</f>
        <v>0</v>
      </c>
      <c r="AH167" s="1">
        <f>IF($B167="My Family",C167,0)</f>
        <v>0</v>
      </c>
      <c r="AI167" s="1">
        <f>IF($B167="Fiance's Family",$C167,0)</f>
        <v>0</v>
      </c>
      <c r="AJ167" s="1">
        <f>IF($B167="Our Friends",$C167,0)</f>
        <v>0</v>
      </c>
      <c r="AK167" s="1">
        <f>IF($B166="CoWorker",$C166,0)</f>
        <v>0</v>
      </c>
      <c r="AQ167" s="46">
        <f>IF($F167="A",$E167,0)</f>
        <v>0</v>
      </c>
      <c r="AR167" s="46">
        <f>IF($F167="B",$E167,0)</f>
        <v>0</v>
      </c>
    </row>
    <row r="168" spans="1:44" ht="12.75">
      <c r="A168" s="37"/>
      <c r="B168" s="38"/>
      <c r="C168" s="39"/>
      <c r="D168" s="39"/>
      <c r="E168" s="39"/>
      <c r="F168" s="39"/>
      <c r="G168" s="40"/>
      <c r="H168" s="40"/>
      <c r="I168" s="39"/>
      <c r="J168" s="39"/>
      <c r="K168" s="41"/>
      <c r="L168" s="42"/>
      <c r="M168" s="38"/>
      <c r="N168" s="38"/>
      <c r="O168" s="43"/>
      <c r="P168" s="38"/>
      <c r="Q168" s="38"/>
      <c r="R168" s="39"/>
      <c r="S168" s="44"/>
      <c r="T168" s="39"/>
      <c r="U168" s="38"/>
      <c r="V168" s="38"/>
      <c r="W168" s="38"/>
      <c r="X168" s="45"/>
      <c r="AF168" s="1">
        <f>IF(B168="attendant",C168,0)</f>
        <v>0</v>
      </c>
      <c r="AG168" s="1">
        <f>D168</f>
        <v>0</v>
      </c>
      <c r="AH168" s="1">
        <f>IF($B168="My Family",C168,0)</f>
        <v>0</v>
      </c>
      <c r="AI168" s="1">
        <f>IF($B168="Fiance's Family",$C168,0)</f>
        <v>0</v>
      </c>
      <c r="AJ168" s="1">
        <f>IF($B168="Our Friends",$C168,0)</f>
        <v>0</v>
      </c>
      <c r="AK168" s="1">
        <f>IF($B167="CoWorker",$C167,0)</f>
        <v>0</v>
      </c>
      <c r="AQ168" s="46">
        <f>IF($F168="A",$E168,0)</f>
        <v>0</v>
      </c>
      <c r="AR168" s="46">
        <f>IF($F168="B",$E168,0)</f>
        <v>0</v>
      </c>
    </row>
    <row r="169" spans="1:44" ht="12.75">
      <c r="A169" s="37"/>
      <c r="B169" s="38"/>
      <c r="C169" s="39"/>
      <c r="D169" s="39"/>
      <c r="E169" s="39"/>
      <c r="F169" s="39"/>
      <c r="G169" s="40"/>
      <c r="H169" s="40"/>
      <c r="I169" s="39"/>
      <c r="J169" s="39"/>
      <c r="K169" s="41"/>
      <c r="L169" s="42"/>
      <c r="M169" s="38"/>
      <c r="N169" s="38"/>
      <c r="O169" s="43"/>
      <c r="P169" s="38"/>
      <c r="Q169" s="38"/>
      <c r="R169" s="39"/>
      <c r="S169" s="44"/>
      <c r="T169" s="39"/>
      <c r="U169" s="38"/>
      <c r="V169" s="38"/>
      <c r="W169" s="38"/>
      <c r="X169" s="45"/>
      <c r="AF169" s="1">
        <f>IF(B169="attendant",C169,0)</f>
        <v>0</v>
      </c>
      <c r="AG169" s="1">
        <f>D169</f>
        <v>0</v>
      </c>
      <c r="AH169" s="1">
        <f>IF($B169="My Family",C169,0)</f>
        <v>0</v>
      </c>
      <c r="AI169" s="1">
        <f>IF($B169="Fiance's Family",$C169,0)</f>
        <v>0</v>
      </c>
      <c r="AJ169" s="1">
        <f>IF($B169="Our Friends",$C169,0)</f>
        <v>0</v>
      </c>
      <c r="AK169" s="1">
        <f>IF($B168="CoWorker",$C168,0)</f>
        <v>0</v>
      </c>
      <c r="AQ169" s="46">
        <f>IF($F169="A",$E169,0)</f>
        <v>0</v>
      </c>
      <c r="AR169" s="46">
        <f>IF($F169="B",$E169,0)</f>
        <v>0</v>
      </c>
    </row>
    <row r="170" spans="1:44" ht="12.75">
      <c r="A170" s="37"/>
      <c r="B170" s="38"/>
      <c r="C170" s="39"/>
      <c r="D170" s="39"/>
      <c r="E170" s="39"/>
      <c r="F170" s="39"/>
      <c r="G170" s="40"/>
      <c r="H170" s="40"/>
      <c r="I170" s="39"/>
      <c r="J170" s="39"/>
      <c r="K170" s="41"/>
      <c r="L170" s="42"/>
      <c r="M170" s="38"/>
      <c r="N170" s="38"/>
      <c r="O170" s="43"/>
      <c r="P170" s="38"/>
      <c r="Q170" s="38"/>
      <c r="R170" s="39"/>
      <c r="S170" s="44"/>
      <c r="T170" s="39"/>
      <c r="U170" s="38"/>
      <c r="V170" s="38"/>
      <c r="W170" s="38"/>
      <c r="X170" s="45"/>
      <c r="AF170" s="1">
        <f>IF(B170="attendant",C170,0)</f>
        <v>0</v>
      </c>
      <c r="AG170" s="1">
        <f>D170</f>
        <v>0</v>
      </c>
      <c r="AH170" s="1">
        <f>IF($B170="My Family",C170,0)</f>
        <v>0</v>
      </c>
      <c r="AI170" s="1">
        <f>IF($B170="Fiance's Family",$C170,0)</f>
        <v>0</v>
      </c>
      <c r="AJ170" s="1">
        <f>IF($B170="Our Friends",$C170,0)</f>
        <v>0</v>
      </c>
      <c r="AK170" s="1">
        <f>IF($B169="CoWorker",$C169,0)</f>
        <v>0</v>
      </c>
      <c r="AQ170" s="46">
        <f>IF($F170="A",$E170,0)</f>
        <v>0</v>
      </c>
      <c r="AR170" s="46">
        <f>IF($F170="B",$E170,0)</f>
        <v>0</v>
      </c>
    </row>
    <row r="171" spans="1:44" ht="12.75">
      <c r="A171" s="37"/>
      <c r="B171" s="38"/>
      <c r="C171" s="39"/>
      <c r="D171" s="39"/>
      <c r="E171" s="39"/>
      <c r="F171" s="39"/>
      <c r="G171" s="40"/>
      <c r="H171" s="40"/>
      <c r="I171" s="39"/>
      <c r="J171" s="39"/>
      <c r="K171" s="41"/>
      <c r="L171" s="42"/>
      <c r="M171" s="38"/>
      <c r="N171" s="38"/>
      <c r="O171" s="43"/>
      <c r="P171" s="38"/>
      <c r="Q171" s="38"/>
      <c r="R171" s="39"/>
      <c r="S171" s="44"/>
      <c r="T171" s="39"/>
      <c r="U171" s="38"/>
      <c r="V171" s="38"/>
      <c r="W171" s="38"/>
      <c r="X171" s="45"/>
      <c r="AF171" s="1">
        <f>IF(B171="attendant",C171,0)</f>
        <v>0</v>
      </c>
      <c r="AG171" s="1">
        <f>D171</f>
        <v>0</v>
      </c>
      <c r="AH171" s="1">
        <f>IF($B171="My Family",C171,0)</f>
        <v>0</v>
      </c>
      <c r="AI171" s="1">
        <f>IF($B171="Fiance's Family",$C171,0)</f>
        <v>0</v>
      </c>
      <c r="AJ171" s="1">
        <f>IF($B171="Our Friends",$C171,0)</f>
        <v>0</v>
      </c>
      <c r="AK171" s="1">
        <f>IF($B170="CoWorker",$C170,0)</f>
        <v>0</v>
      </c>
      <c r="AQ171" s="46">
        <f>IF($F171="A",$E171,0)</f>
        <v>0</v>
      </c>
      <c r="AR171" s="46">
        <f>IF($F171="B",$E171,0)</f>
        <v>0</v>
      </c>
    </row>
    <row r="172" spans="1:44" ht="12.75">
      <c r="A172" s="37"/>
      <c r="B172" s="38"/>
      <c r="C172" s="39"/>
      <c r="D172" s="39"/>
      <c r="E172" s="39"/>
      <c r="F172" s="39"/>
      <c r="G172" s="40"/>
      <c r="H172" s="40"/>
      <c r="I172" s="39"/>
      <c r="J172" s="39"/>
      <c r="K172" s="41"/>
      <c r="L172" s="42"/>
      <c r="M172" s="38"/>
      <c r="N172" s="38"/>
      <c r="O172" s="43"/>
      <c r="P172" s="38"/>
      <c r="Q172" s="38"/>
      <c r="R172" s="39"/>
      <c r="S172" s="44"/>
      <c r="T172" s="39"/>
      <c r="U172" s="38"/>
      <c r="V172" s="38"/>
      <c r="W172" s="38"/>
      <c r="X172" s="45"/>
      <c r="AF172" s="1">
        <f>IF(B172="attendant",C172,0)</f>
        <v>0</v>
      </c>
      <c r="AG172" s="1">
        <f>D172</f>
        <v>0</v>
      </c>
      <c r="AH172" s="1">
        <f>IF($B172="My Family",C172,0)</f>
        <v>0</v>
      </c>
      <c r="AI172" s="1">
        <f>IF($B172="Fiance's Family",$C172,0)</f>
        <v>0</v>
      </c>
      <c r="AJ172" s="1">
        <f>IF($B172="Our Friends",$C172,0)</f>
        <v>0</v>
      </c>
      <c r="AK172" s="1">
        <f>IF($B171="CoWorker",$C171,0)</f>
        <v>0</v>
      </c>
      <c r="AQ172" s="46">
        <f>IF($F172="A",$E172,0)</f>
        <v>0</v>
      </c>
      <c r="AR172" s="46">
        <f>IF($F172="B",$E172,0)</f>
        <v>0</v>
      </c>
    </row>
    <row r="173" spans="1:44" ht="12.75">
      <c r="A173" s="37"/>
      <c r="B173" s="38"/>
      <c r="C173" s="39"/>
      <c r="D173" s="39"/>
      <c r="E173" s="39"/>
      <c r="F173" s="39"/>
      <c r="G173" s="40"/>
      <c r="H173" s="40"/>
      <c r="I173" s="39"/>
      <c r="J173" s="39"/>
      <c r="K173" s="41"/>
      <c r="L173" s="42"/>
      <c r="M173" s="38"/>
      <c r="N173" s="38"/>
      <c r="O173" s="43"/>
      <c r="P173" s="38"/>
      <c r="Q173" s="38"/>
      <c r="R173" s="39"/>
      <c r="S173" s="44"/>
      <c r="T173" s="39"/>
      <c r="U173" s="38"/>
      <c r="V173" s="38"/>
      <c r="W173" s="38"/>
      <c r="X173" s="45"/>
      <c r="AF173" s="1">
        <f>IF(B173="attendant",C173,0)</f>
        <v>0</v>
      </c>
      <c r="AG173" s="1">
        <f>D173</f>
        <v>0</v>
      </c>
      <c r="AH173" s="1">
        <f>IF($B173="My Family",C173,0)</f>
        <v>0</v>
      </c>
      <c r="AI173" s="1">
        <f>IF($B173="Fiance's Family",$C173,0)</f>
        <v>0</v>
      </c>
      <c r="AJ173" s="1">
        <f>IF($B173="Our Friends",$C173,0)</f>
        <v>0</v>
      </c>
      <c r="AK173" s="1">
        <f>IF($B172="CoWorker",$C172,0)</f>
        <v>0</v>
      </c>
      <c r="AQ173" s="46">
        <f>IF($F173="A",$E173,0)</f>
        <v>0</v>
      </c>
      <c r="AR173" s="46">
        <f>IF($F173="B",$E173,0)</f>
        <v>0</v>
      </c>
    </row>
    <row r="174" spans="1:44" ht="12.75">
      <c r="A174" s="37"/>
      <c r="B174" s="38"/>
      <c r="C174" s="39"/>
      <c r="D174" s="39"/>
      <c r="E174" s="39"/>
      <c r="F174" s="39"/>
      <c r="G174" s="40"/>
      <c r="H174" s="40"/>
      <c r="I174" s="39"/>
      <c r="J174" s="39"/>
      <c r="K174" s="41"/>
      <c r="L174" s="42"/>
      <c r="M174" s="38"/>
      <c r="N174" s="38"/>
      <c r="O174" s="43"/>
      <c r="P174" s="38"/>
      <c r="Q174" s="38"/>
      <c r="R174" s="39"/>
      <c r="S174" s="44"/>
      <c r="T174" s="39"/>
      <c r="U174" s="38"/>
      <c r="V174" s="38"/>
      <c r="W174" s="38"/>
      <c r="X174" s="45"/>
      <c r="AF174" s="1">
        <f>IF(B174="attendant",C174,0)</f>
        <v>0</v>
      </c>
      <c r="AG174" s="1">
        <f>D174</f>
        <v>0</v>
      </c>
      <c r="AH174" s="1">
        <f>IF($B174="My Family",C174,0)</f>
        <v>0</v>
      </c>
      <c r="AI174" s="1">
        <f>IF($B174="Fiance's Family",$C174,0)</f>
        <v>0</v>
      </c>
      <c r="AJ174" s="1">
        <f>IF($B174="Our Friends",$C174,0)</f>
        <v>0</v>
      </c>
      <c r="AK174" s="1">
        <f>IF($B173="CoWorker",$C173,0)</f>
        <v>0</v>
      </c>
      <c r="AQ174" s="46">
        <f>IF($F174="A",$E174,0)</f>
        <v>0</v>
      </c>
      <c r="AR174" s="46">
        <f>IF($F174="B",$E174,0)</f>
        <v>0</v>
      </c>
    </row>
    <row r="175" spans="1:44" ht="12.75">
      <c r="A175" s="37"/>
      <c r="B175" s="38"/>
      <c r="C175" s="39"/>
      <c r="D175" s="39"/>
      <c r="E175" s="39"/>
      <c r="F175" s="39"/>
      <c r="G175" s="40"/>
      <c r="H175" s="40"/>
      <c r="I175" s="39"/>
      <c r="J175" s="39"/>
      <c r="K175" s="41"/>
      <c r="L175" s="42"/>
      <c r="M175" s="38"/>
      <c r="N175" s="38"/>
      <c r="O175" s="43"/>
      <c r="P175" s="38"/>
      <c r="Q175" s="38"/>
      <c r="R175" s="39"/>
      <c r="S175" s="44"/>
      <c r="T175" s="39"/>
      <c r="U175" s="38"/>
      <c r="V175" s="38"/>
      <c r="W175" s="38"/>
      <c r="X175" s="45"/>
      <c r="AF175" s="1">
        <f>IF(B175="attendant",C175,0)</f>
        <v>0</v>
      </c>
      <c r="AG175" s="1">
        <f>D175</f>
        <v>0</v>
      </c>
      <c r="AH175" s="1">
        <f>IF($B175="My Family",C175,0)</f>
        <v>0</v>
      </c>
      <c r="AI175" s="1">
        <f>IF($B175="Fiance's Family",$C175,0)</f>
        <v>0</v>
      </c>
      <c r="AJ175" s="1">
        <f>IF($B175="Our Friends",$C175,0)</f>
        <v>0</v>
      </c>
      <c r="AK175" s="1">
        <f>IF($B174="CoWorker",$C174,0)</f>
        <v>0</v>
      </c>
      <c r="AQ175" s="46">
        <f>IF($F175="A",$E175,0)</f>
        <v>0</v>
      </c>
      <c r="AR175" s="46">
        <f>IF($F175="B",$E175,0)</f>
        <v>0</v>
      </c>
    </row>
    <row r="176" spans="1:44" ht="12.75">
      <c r="A176" s="37"/>
      <c r="B176" s="38"/>
      <c r="C176" s="39"/>
      <c r="D176" s="39"/>
      <c r="E176" s="39"/>
      <c r="F176" s="39"/>
      <c r="G176" s="40"/>
      <c r="H176" s="40"/>
      <c r="I176" s="39"/>
      <c r="J176" s="39"/>
      <c r="K176" s="41"/>
      <c r="L176" s="42"/>
      <c r="M176" s="38"/>
      <c r="N176" s="38"/>
      <c r="O176" s="43"/>
      <c r="P176" s="38"/>
      <c r="Q176" s="38"/>
      <c r="R176" s="39"/>
      <c r="S176" s="44"/>
      <c r="T176" s="39"/>
      <c r="U176" s="38"/>
      <c r="V176" s="38"/>
      <c r="W176" s="38"/>
      <c r="X176" s="45"/>
      <c r="AF176" s="1">
        <f>IF(B176="attendant",C176,0)</f>
        <v>0</v>
      </c>
      <c r="AG176" s="1">
        <f>D176</f>
        <v>0</v>
      </c>
      <c r="AH176" s="1">
        <f>IF($B176="My Family",C176,0)</f>
        <v>0</v>
      </c>
      <c r="AI176" s="1">
        <f>IF($B176="Fiance's Family",$C176,0)</f>
        <v>0</v>
      </c>
      <c r="AJ176" s="1">
        <f>IF($B176="Our Friends",$C176,0)</f>
        <v>0</v>
      </c>
      <c r="AK176" s="1">
        <f>IF($B175="CoWorker",$C175,0)</f>
        <v>0</v>
      </c>
      <c r="AQ176" s="46">
        <f>IF($F176="A",$E176,0)</f>
        <v>0</v>
      </c>
      <c r="AR176" s="46">
        <f>IF($F176="B",$E176,0)</f>
        <v>0</v>
      </c>
    </row>
    <row r="177" spans="1:44" ht="12.75">
      <c r="A177" s="37"/>
      <c r="B177" s="38"/>
      <c r="C177" s="39"/>
      <c r="D177" s="39"/>
      <c r="E177" s="39"/>
      <c r="F177" s="39"/>
      <c r="G177" s="40"/>
      <c r="H177" s="40"/>
      <c r="I177" s="39"/>
      <c r="J177" s="39"/>
      <c r="K177" s="41"/>
      <c r="L177" s="42"/>
      <c r="M177" s="38"/>
      <c r="N177" s="38"/>
      <c r="O177" s="43"/>
      <c r="P177" s="38"/>
      <c r="Q177" s="38"/>
      <c r="R177" s="39"/>
      <c r="S177" s="44"/>
      <c r="T177" s="39"/>
      <c r="U177" s="38"/>
      <c r="V177" s="38"/>
      <c r="W177" s="38"/>
      <c r="X177" s="45"/>
      <c r="AF177" s="1">
        <f>IF(B177="attendant",C177,0)</f>
        <v>0</v>
      </c>
      <c r="AG177" s="1">
        <f>D177</f>
        <v>0</v>
      </c>
      <c r="AH177" s="1">
        <f>IF($B177="My Family",C177,0)</f>
        <v>0</v>
      </c>
      <c r="AI177" s="1">
        <f>IF($B177="Fiance's Family",$C177,0)</f>
        <v>0</v>
      </c>
      <c r="AJ177" s="1">
        <f>IF($B177="Our Friends",$C177,0)</f>
        <v>0</v>
      </c>
      <c r="AK177" s="1">
        <f>IF($B176="CoWorker",$C176,0)</f>
        <v>0</v>
      </c>
      <c r="AQ177" s="46">
        <f>IF($F177="A",$E177,0)</f>
        <v>0</v>
      </c>
      <c r="AR177" s="46">
        <f>IF($F177="B",$E177,0)</f>
        <v>0</v>
      </c>
    </row>
    <row r="178" spans="1:44" ht="12.75">
      <c r="A178" s="37"/>
      <c r="B178" s="38"/>
      <c r="C178" s="39"/>
      <c r="D178" s="39"/>
      <c r="E178" s="39"/>
      <c r="F178" s="39"/>
      <c r="G178" s="40"/>
      <c r="H178" s="40"/>
      <c r="I178" s="39"/>
      <c r="J178" s="39"/>
      <c r="K178" s="41"/>
      <c r="L178" s="42"/>
      <c r="M178" s="38"/>
      <c r="N178" s="38"/>
      <c r="O178" s="43"/>
      <c r="P178" s="38"/>
      <c r="Q178" s="38"/>
      <c r="R178" s="39"/>
      <c r="S178" s="44"/>
      <c r="T178" s="39"/>
      <c r="U178" s="38"/>
      <c r="V178" s="38"/>
      <c r="W178" s="38"/>
      <c r="X178" s="45"/>
      <c r="AF178" s="1">
        <f>IF(B178="attendant",C178,0)</f>
        <v>0</v>
      </c>
      <c r="AG178" s="1">
        <f>D178</f>
        <v>0</v>
      </c>
      <c r="AH178" s="1">
        <f>IF($B178="My Family",C178,0)</f>
        <v>0</v>
      </c>
      <c r="AI178" s="1">
        <f>IF($B178="Fiance's Family",$C178,0)</f>
        <v>0</v>
      </c>
      <c r="AJ178" s="1">
        <f>IF($B178="Our Friends",$C178,0)</f>
        <v>0</v>
      </c>
      <c r="AK178" s="1">
        <f>IF($B177="CoWorker",$C177,0)</f>
        <v>0</v>
      </c>
      <c r="AQ178" s="46">
        <f>IF($F178="A",$E178,0)</f>
        <v>0</v>
      </c>
      <c r="AR178" s="46">
        <f>IF($F178="B",$E178,0)</f>
        <v>0</v>
      </c>
    </row>
    <row r="179" spans="1:44" ht="12.75">
      <c r="A179" s="37"/>
      <c r="B179" s="38"/>
      <c r="C179" s="39"/>
      <c r="D179" s="39"/>
      <c r="E179" s="39"/>
      <c r="F179" s="39"/>
      <c r="G179" s="40"/>
      <c r="H179" s="40"/>
      <c r="I179" s="39"/>
      <c r="J179" s="39"/>
      <c r="K179" s="41"/>
      <c r="L179" s="42"/>
      <c r="M179" s="38"/>
      <c r="N179" s="38"/>
      <c r="O179" s="43"/>
      <c r="P179" s="38"/>
      <c r="Q179" s="38"/>
      <c r="R179" s="39"/>
      <c r="S179" s="44"/>
      <c r="T179" s="39"/>
      <c r="U179" s="38"/>
      <c r="V179" s="38"/>
      <c r="W179" s="38"/>
      <c r="X179" s="45"/>
      <c r="AF179" s="1">
        <f>IF(B179="attendant",C179,0)</f>
        <v>0</v>
      </c>
      <c r="AG179" s="1">
        <f>D179</f>
        <v>0</v>
      </c>
      <c r="AH179" s="1">
        <f>IF($B179="My Family",C179,0)</f>
        <v>0</v>
      </c>
      <c r="AI179" s="1">
        <f>IF($B179="Fiance's Family",$C179,0)</f>
        <v>0</v>
      </c>
      <c r="AJ179" s="1">
        <f>IF($B179="Our Friends",$C179,0)</f>
        <v>0</v>
      </c>
      <c r="AK179" s="1">
        <f>IF($B178="CoWorker",$C178,0)</f>
        <v>0</v>
      </c>
      <c r="AQ179" s="46">
        <f>IF($F179="A",$E179,0)</f>
        <v>0</v>
      </c>
      <c r="AR179" s="46">
        <f>IF($F179="B",$E179,0)</f>
        <v>0</v>
      </c>
    </row>
    <row r="180" spans="1:44" ht="12.75">
      <c r="A180" s="37"/>
      <c r="B180" s="38"/>
      <c r="C180" s="39"/>
      <c r="D180" s="39"/>
      <c r="E180" s="39"/>
      <c r="F180" s="39"/>
      <c r="G180" s="40"/>
      <c r="H180" s="40"/>
      <c r="I180" s="39"/>
      <c r="J180" s="39"/>
      <c r="K180" s="41"/>
      <c r="L180" s="42"/>
      <c r="M180" s="38"/>
      <c r="N180" s="38"/>
      <c r="O180" s="43"/>
      <c r="P180" s="38"/>
      <c r="Q180" s="38"/>
      <c r="R180" s="39"/>
      <c r="S180" s="44"/>
      <c r="T180" s="39"/>
      <c r="U180" s="38"/>
      <c r="V180" s="38"/>
      <c r="W180" s="38"/>
      <c r="X180" s="45"/>
      <c r="AF180" s="1">
        <f>IF(B180="attendant",C180,0)</f>
        <v>0</v>
      </c>
      <c r="AG180" s="1">
        <f>D180</f>
        <v>0</v>
      </c>
      <c r="AH180" s="1">
        <f>IF($B180="My Family",C180,0)</f>
        <v>0</v>
      </c>
      <c r="AI180" s="1">
        <f>IF($B180="Fiance's Family",$C180,0)</f>
        <v>0</v>
      </c>
      <c r="AJ180" s="1">
        <f>IF($B180="Our Friends",$C180,0)</f>
        <v>0</v>
      </c>
      <c r="AK180" s="1">
        <f>IF($B179="CoWorker",$C179,0)</f>
        <v>0</v>
      </c>
      <c r="AQ180" s="46">
        <f>IF($F180="A",$E180,0)</f>
        <v>0</v>
      </c>
      <c r="AR180" s="46">
        <f>IF($F180="B",$E180,0)</f>
        <v>0</v>
      </c>
    </row>
    <row r="181" spans="1:44" ht="12.75">
      <c r="A181" s="37"/>
      <c r="B181" s="38"/>
      <c r="C181" s="39"/>
      <c r="D181" s="39"/>
      <c r="E181" s="39"/>
      <c r="F181" s="39"/>
      <c r="G181" s="40"/>
      <c r="H181" s="40"/>
      <c r="I181" s="39"/>
      <c r="J181" s="39"/>
      <c r="K181" s="41"/>
      <c r="L181" s="42"/>
      <c r="M181" s="38"/>
      <c r="N181" s="38"/>
      <c r="O181" s="43"/>
      <c r="P181" s="38"/>
      <c r="Q181" s="38"/>
      <c r="R181" s="39"/>
      <c r="S181" s="44"/>
      <c r="T181" s="39"/>
      <c r="U181" s="38"/>
      <c r="V181" s="38"/>
      <c r="W181" s="38"/>
      <c r="X181" s="45"/>
      <c r="AF181" s="1">
        <f>IF(B181="attendant",C181,0)</f>
        <v>0</v>
      </c>
      <c r="AG181" s="1">
        <f>D181</f>
        <v>0</v>
      </c>
      <c r="AH181" s="1">
        <f>IF($B181="My Family",C181,0)</f>
        <v>0</v>
      </c>
      <c r="AI181" s="1">
        <f>IF($B181="Fiance's Family",$C181,0)</f>
        <v>0</v>
      </c>
      <c r="AJ181" s="1">
        <f>IF($B181="Our Friends",$C181,0)</f>
        <v>0</v>
      </c>
      <c r="AK181" s="1">
        <f>IF($B180="CoWorker",$C180,0)</f>
        <v>0</v>
      </c>
      <c r="AQ181" s="46">
        <f>IF($F181="A",$E181,0)</f>
        <v>0</v>
      </c>
      <c r="AR181" s="46">
        <f>IF($F181="B",$E181,0)</f>
        <v>0</v>
      </c>
    </row>
    <row r="182" spans="1:44" ht="12.75">
      <c r="A182" s="37"/>
      <c r="B182" s="38"/>
      <c r="C182" s="39"/>
      <c r="D182" s="39"/>
      <c r="E182" s="39"/>
      <c r="F182" s="39"/>
      <c r="G182" s="40"/>
      <c r="H182" s="40"/>
      <c r="I182" s="39"/>
      <c r="J182" s="39"/>
      <c r="K182" s="41"/>
      <c r="L182" s="42"/>
      <c r="M182" s="38"/>
      <c r="N182" s="38"/>
      <c r="O182" s="43"/>
      <c r="P182" s="38"/>
      <c r="Q182" s="38"/>
      <c r="R182" s="39"/>
      <c r="S182" s="44"/>
      <c r="T182" s="39"/>
      <c r="U182" s="38"/>
      <c r="V182" s="38"/>
      <c r="W182" s="38"/>
      <c r="X182" s="45"/>
      <c r="AF182" s="1">
        <f>IF(B182="attendant",C182,0)</f>
        <v>0</v>
      </c>
      <c r="AG182" s="1">
        <f>D182</f>
        <v>0</v>
      </c>
      <c r="AH182" s="1">
        <f>IF($B182="My Family",C182,0)</f>
        <v>0</v>
      </c>
      <c r="AI182" s="1">
        <f>IF($B182="Fiance's Family",$C182,0)</f>
        <v>0</v>
      </c>
      <c r="AJ182" s="1">
        <f>IF($B182="Our Friends",$C182,0)</f>
        <v>0</v>
      </c>
      <c r="AK182" s="1">
        <f>IF($B181="CoWorker",$C181,0)</f>
        <v>0</v>
      </c>
      <c r="AQ182" s="46">
        <f>IF($F182="A",$E182,0)</f>
        <v>0</v>
      </c>
      <c r="AR182" s="46">
        <f>IF($F182="B",$E182,0)</f>
        <v>0</v>
      </c>
    </row>
    <row r="183" spans="1:44" ht="12.75">
      <c r="A183" s="37"/>
      <c r="B183" s="38"/>
      <c r="C183" s="39"/>
      <c r="D183" s="39"/>
      <c r="E183" s="39"/>
      <c r="F183" s="39"/>
      <c r="G183" s="40"/>
      <c r="H183" s="40"/>
      <c r="I183" s="39"/>
      <c r="J183" s="39"/>
      <c r="K183" s="41"/>
      <c r="L183" s="42"/>
      <c r="M183" s="38"/>
      <c r="N183" s="38"/>
      <c r="O183" s="43"/>
      <c r="P183" s="38"/>
      <c r="Q183" s="38"/>
      <c r="R183" s="39"/>
      <c r="S183" s="44"/>
      <c r="T183" s="39"/>
      <c r="U183" s="38"/>
      <c r="V183" s="38"/>
      <c r="W183" s="38"/>
      <c r="X183" s="45"/>
      <c r="AF183" s="1">
        <f>IF(B183="attendant",C183,0)</f>
        <v>0</v>
      </c>
      <c r="AG183" s="1">
        <f>D183</f>
        <v>0</v>
      </c>
      <c r="AH183" s="1">
        <f>IF($B183="My Family",C183,0)</f>
        <v>0</v>
      </c>
      <c r="AI183" s="1">
        <f>IF($B183="Fiance's Family",$C183,0)</f>
        <v>0</v>
      </c>
      <c r="AJ183" s="1">
        <f>IF($B183="Our Friends",$C183,0)</f>
        <v>0</v>
      </c>
      <c r="AK183" s="1">
        <f>IF($B182="CoWorker",$C182,0)</f>
        <v>0</v>
      </c>
      <c r="AQ183" s="46">
        <f>IF($F183="A",$E183,0)</f>
        <v>0</v>
      </c>
      <c r="AR183" s="46">
        <f>IF($F183="B",$E183,0)</f>
        <v>0</v>
      </c>
    </row>
    <row r="184" spans="1:44" ht="12.75">
      <c r="A184" s="37"/>
      <c r="B184" s="38"/>
      <c r="C184" s="39"/>
      <c r="D184" s="39"/>
      <c r="E184" s="39"/>
      <c r="F184" s="39"/>
      <c r="G184" s="40"/>
      <c r="H184" s="40"/>
      <c r="I184" s="39"/>
      <c r="J184" s="39"/>
      <c r="K184" s="41"/>
      <c r="L184" s="42"/>
      <c r="M184" s="38"/>
      <c r="N184" s="38"/>
      <c r="O184" s="43"/>
      <c r="P184" s="38"/>
      <c r="Q184" s="38"/>
      <c r="R184" s="39"/>
      <c r="S184" s="44"/>
      <c r="T184" s="39"/>
      <c r="U184" s="38"/>
      <c r="V184" s="38"/>
      <c r="W184" s="38"/>
      <c r="X184" s="45"/>
      <c r="AF184" s="1">
        <f>IF(B184="attendant",C184,0)</f>
        <v>0</v>
      </c>
      <c r="AG184" s="1">
        <f>D184</f>
        <v>0</v>
      </c>
      <c r="AH184" s="1">
        <f>IF($B184="My Family",C184,0)</f>
        <v>0</v>
      </c>
      <c r="AI184" s="1">
        <f>IF($B184="Fiance's Family",$C184,0)</f>
        <v>0</v>
      </c>
      <c r="AJ184" s="1">
        <f>IF($B184="Our Friends",$C184,0)</f>
        <v>0</v>
      </c>
      <c r="AK184" s="1">
        <f>IF($B183="CoWorker",$C183,0)</f>
        <v>0</v>
      </c>
      <c r="AQ184" s="46">
        <f>IF($F184="A",$E184,0)</f>
        <v>0</v>
      </c>
      <c r="AR184" s="46">
        <f>IF($F184="B",$E184,0)</f>
        <v>0</v>
      </c>
    </row>
    <row r="185" spans="1:44" ht="12.75">
      <c r="A185" s="37"/>
      <c r="B185" s="38"/>
      <c r="C185" s="39"/>
      <c r="D185" s="39"/>
      <c r="E185" s="39"/>
      <c r="F185" s="39"/>
      <c r="G185" s="40"/>
      <c r="H185" s="40"/>
      <c r="I185" s="39"/>
      <c r="J185" s="39"/>
      <c r="K185" s="41"/>
      <c r="L185" s="42"/>
      <c r="M185" s="38"/>
      <c r="N185" s="38"/>
      <c r="O185" s="43"/>
      <c r="P185" s="38"/>
      <c r="Q185" s="38"/>
      <c r="R185" s="39"/>
      <c r="S185" s="44"/>
      <c r="T185" s="39"/>
      <c r="U185" s="38"/>
      <c r="V185" s="38"/>
      <c r="W185" s="38"/>
      <c r="X185" s="45"/>
      <c r="AF185" s="1">
        <f>IF(B185="attendant",C185,0)</f>
        <v>0</v>
      </c>
      <c r="AG185" s="1">
        <f>D185</f>
        <v>0</v>
      </c>
      <c r="AH185" s="1">
        <f>IF($B185="My Family",C185,0)</f>
        <v>0</v>
      </c>
      <c r="AI185" s="1">
        <f>IF($B185="Fiance's Family",$C185,0)</f>
        <v>0</v>
      </c>
      <c r="AJ185" s="1">
        <f>IF($B185="Our Friends",$C185,0)</f>
        <v>0</v>
      </c>
      <c r="AK185" s="1">
        <f>IF($B184="CoWorker",$C184,0)</f>
        <v>0</v>
      </c>
      <c r="AQ185" s="46">
        <f>IF($F185="A",$E185,0)</f>
        <v>0</v>
      </c>
      <c r="AR185" s="46">
        <f>IF($F185="B",$E185,0)</f>
        <v>0</v>
      </c>
    </row>
    <row r="186" spans="1:44" ht="12.75">
      <c r="A186" s="37"/>
      <c r="B186" s="38"/>
      <c r="C186" s="39"/>
      <c r="D186" s="39"/>
      <c r="E186" s="39"/>
      <c r="F186" s="39"/>
      <c r="G186" s="40"/>
      <c r="H186" s="40"/>
      <c r="I186" s="39"/>
      <c r="J186" s="39"/>
      <c r="K186" s="41"/>
      <c r="L186" s="42"/>
      <c r="M186" s="38"/>
      <c r="N186" s="38"/>
      <c r="O186" s="43"/>
      <c r="P186" s="38"/>
      <c r="Q186" s="38"/>
      <c r="R186" s="39"/>
      <c r="S186" s="44"/>
      <c r="T186" s="39"/>
      <c r="U186" s="38"/>
      <c r="V186" s="38"/>
      <c r="W186" s="38"/>
      <c r="X186" s="45"/>
      <c r="AF186" s="1">
        <f>IF(B186="attendant",C186,0)</f>
        <v>0</v>
      </c>
      <c r="AG186" s="1">
        <f>D186</f>
        <v>0</v>
      </c>
      <c r="AH186" s="1">
        <f>IF($B186="My Family",C186,0)</f>
        <v>0</v>
      </c>
      <c r="AI186" s="1">
        <f>IF($B186="Fiance's Family",$C186,0)</f>
        <v>0</v>
      </c>
      <c r="AJ186" s="1">
        <f>IF($B186="Our Friends",$C186,0)</f>
        <v>0</v>
      </c>
      <c r="AK186" s="1">
        <f>IF($B185="CoWorker",$C185,0)</f>
        <v>0</v>
      </c>
      <c r="AQ186" s="46">
        <f>IF($F186="A",$E186,0)</f>
        <v>0</v>
      </c>
      <c r="AR186" s="46">
        <f>IF($F186="B",$E186,0)</f>
        <v>0</v>
      </c>
    </row>
    <row r="187" spans="1:44" ht="12.75">
      <c r="A187" s="37"/>
      <c r="B187" s="38"/>
      <c r="C187" s="39"/>
      <c r="D187" s="39"/>
      <c r="E187" s="39"/>
      <c r="F187" s="39"/>
      <c r="G187" s="40"/>
      <c r="H187" s="40"/>
      <c r="I187" s="39"/>
      <c r="J187" s="39"/>
      <c r="K187" s="41"/>
      <c r="L187" s="42"/>
      <c r="M187" s="38"/>
      <c r="N187" s="38"/>
      <c r="O187" s="43"/>
      <c r="P187" s="38"/>
      <c r="Q187" s="38"/>
      <c r="R187" s="39"/>
      <c r="S187" s="44"/>
      <c r="T187" s="39"/>
      <c r="U187" s="38"/>
      <c r="V187" s="38"/>
      <c r="W187" s="38"/>
      <c r="X187" s="45"/>
      <c r="AF187" s="1">
        <f>IF(B187="attendant",C187,0)</f>
        <v>0</v>
      </c>
      <c r="AG187" s="1">
        <f>D187</f>
        <v>0</v>
      </c>
      <c r="AH187" s="1">
        <f>IF($B187="My Family",C187,0)</f>
        <v>0</v>
      </c>
      <c r="AI187" s="1">
        <f>IF($B187="Fiance's Family",$C187,0)</f>
        <v>0</v>
      </c>
      <c r="AJ187" s="1">
        <f>IF($B187="Our Friends",$C187,0)</f>
        <v>0</v>
      </c>
      <c r="AK187" s="1">
        <f>IF($B186="CoWorker",$C186,0)</f>
        <v>0</v>
      </c>
      <c r="AQ187" s="46">
        <f>IF($F187="A",$E187,0)</f>
        <v>0</v>
      </c>
      <c r="AR187" s="46">
        <f>IF($F187="B",$E187,0)</f>
        <v>0</v>
      </c>
    </row>
    <row r="188" spans="1:44" ht="12.75">
      <c r="A188" s="37"/>
      <c r="B188" s="38"/>
      <c r="C188" s="39"/>
      <c r="D188" s="39"/>
      <c r="E188" s="39"/>
      <c r="F188" s="39"/>
      <c r="G188" s="40"/>
      <c r="H188" s="40"/>
      <c r="I188" s="39"/>
      <c r="J188" s="39"/>
      <c r="K188" s="41"/>
      <c r="L188" s="42"/>
      <c r="M188" s="38"/>
      <c r="N188" s="38"/>
      <c r="O188" s="43"/>
      <c r="P188" s="38"/>
      <c r="Q188" s="38"/>
      <c r="R188" s="39"/>
      <c r="S188" s="44"/>
      <c r="T188" s="39"/>
      <c r="U188" s="38"/>
      <c r="V188" s="38"/>
      <c r="W188" s="38"/>
      <c r="X188" s="45"/>
      <c r="AF188" s="1">
        <f>IF(B188="attendant",C188,0)</f>
        <v>0</v>
      </c>
      <c r="AG188" s="1">
        <f>D188</f>
        <v>0</v>
      </c>
      <c r="AH188" s="1">
        <f>IF($B188="My Family",C188,0)</f>
        <v>0</v>
      </c>
      <c r="AI188" s="1">
        <f>IF($B188="Fiance's Family",$C188,0)</f>
        <v>0</v>
      </c>
      <c r="AJ188" s="1">
        <f>IF($B188="Our Friends",$C188,0)</f>
        <v>0</v>
      </c>
      <c r="AK188" s="1">
        <f>IF($B187="CoWorker",$C187,0)</f>
        <v>0</v>
      </c>
      <c r="AQ188" s="46">
        <f>IF($F188="A",$E188,0)</f>
        <v>0</v>
      </c>
      <c r="AR188" s="46">
        <f>IF($F188="B",$E188,0)</f>
        <v>0</v>
      </c>
    </row>
    <row r="189" spans="1:44" ht="12.75">
      <c r="A189" s="37"/>
      <c r="B189" s="38"/>
      <c r="C189" s="39"/>
      <c r="D189" s="39"/>
      <c r="E189" s="39"/>
      <c r="F189" s="39"/>
      <c r="G189" s="40"/>
      <c r="H189" s="40"/>
      <c r="I189" s="39"/>
      <c r="J189" s="39"/>
      <c r="K189" s="41"/>
      <c r="L189" s="42"/>
      <c r="M189" s="38"/>
      <c r="N189" s="38"/>
      <c r="O189" s="43"/>
      <c r="P189" s="38"/>
      <c r="Q189" s="38"/>
      <c r="R189" s="39"/>
      <c r="S189" s="44"/>
      <c r="T189" s="39"/>
      <c r="U189" s="38"/>
      <c r="V189" s="38"/>
      <c r="W189" s="38"/>
      <c r="X189" s="45"/>
      <c r="AF189" s="1">
        <f>IF(B189="attendant",C189,0)</f>
        <v>0</v>
      </c>
      <c r="AG189" s="1">
        <f>D189</f>
        <v>0</v>
      </c>
      <c r="AH189" s="1">
        <f>IF($B189="My Family",C189,0)</f>
        <v>0</v>
      </c>
      <c r="AI189" s="1">
        <f>IF($B189="Fiance's Family",$C189,0)</f>
        <v>0</v>
      </c>
      <c r="AJ189" s="1">
        <f>IF($B189="Our Friends",$C189,0)</f>
        <v>0</v>
      </c>
      <c r="AK189" s="1">
        <f>IF($B188="CoWorker",$C188,0)</f>
        <v>0</v>
      </c>
      <c r="AQ189" s="46">
        <f>IF($F189="A",$E189,0)</f>
        <v>0</v>
      </c>
      <c r="AR189" s="46">
        <f>IF($F189="B",$E189,0)</f>
        <v>0</v>
      </c>
    </row>
    <row r="190" spans="1:44" ht="12.75">
      <c r="A190" s="37"/>
      <c r="B190" s="38"/>
      <c r="C190" s="39"/>
      <c r="D190" s="39"/>
      <c r="E190" s="39"/>
      <c r="F190" s="39"/>
      <c r="G190" s="40"/>
      <c r="H190" s="40"/>
      <c r="I190" s="39"/>
      <c r="J190" s="39"/>
      <c r="K190" s="41"/>
      <c r="L190" s="42"/>
      <c r="M190" s="38"/>
      <c r="N190" s="38"/>
      <c r="O190" s="43"/>
      <c r="P190" s="38"/>
      <c r="Q190" s="38"/>
      <c r="R190" s="39"/>
      <c r="S190" s="44"/>
      <c r="T190" s="39"/>
      <c r="U190" s="38"/>
      <c r="V190" s="38"/>
      <c r="W190" s="38"/>
      <c r="X190" s="45"/>
      <c r="AF190" s="1">
        <f>IF(B190="attendant",C190,0)</f>
        <v>0</v>
      </c>
      <c r="AG190" s="1">
        <f>D190</f>
        <v>0</v>
      </c>
      <c r="AH190" s="1">
        <f>IF($B190="My Family",C190,0)</f>
        <v>0</v>
      </c>
      <c r="AI190" s="1">
        <f>IF($B190="Fiance's Family",$C190,0)</f>
        <v>0</v>
      </c>
      <c r="AJ190" s="1">
        <f>IF($B190="Our Friends",$C190,0)</f>
        <v>0</v>
      </c>
      <c r="AK190" s="1">
        <f>IF($B189="CoWorker",$C189,0)</f>
        <v>0</v>
      </c>
      <c r="AQ190" s="46">
        <f>IF($F190="A",$E190,0)</f>
        <v>0</v>
      </c>
      <c r="AR190" s="46">
        <f>IF($F190="B",$E190,0)</f>
        <v>0</v>
      </c>
    </row>
    <row r="191" spans="1:44" ht="12.75">
      <c r="A191" s="37"/>
      <c r="B191" s="38"/>
      <c r="C191" s="39"/>
      <c r="D191" s="39"/>
      <c r="E191" s="39"/>
      <c r="F191" s="39"/>
      <c r="G191" s="40"/>
      <c r="H191" s="40"/>
      <c r="I191" s="39"/>
      <c r="J191" s="39"/>
      <c r="K191" s="41"/>
      <c r="L191" s="42"/>
      <c r="M191" s="38"/>
      <c r="N191" s="38"/>
      <c r="O191" s="43"/>
      <c r="P191" s="38"/>
      <c r="Q191" s="38"/>
      <c r="R191" s="39"/>
      <c r="S191" s="44"/>
      <c r="T191" s="39"/>
      <c r="U191" s="38"/>
      <c r="V191" s="38"/>
      <c r="W191" s="38"/>
      <c r="X191" s="45"/>
      <c r="AF191" s="1">
        <f>IF(B191="attendant",C191,0)</f>
        <v>0</v>
      </c>
      <c r="AG191" s="1">
        <f>D191</f>
        <v>0</v>
      </c>
      <c r="AH191" s="1">
        <f>IF($B191="My Family",C191,0)</f>
        <v>0</v>
      </c>
      <c r="AI191" s="1">
        <f>IF($B191="Fiance's Family",$C191,0)</f>
        <v>0</v>
      </c>
      <c r="AJ191" s="1">
        <f>IF($B191="Our Friends",$C191,0)</f>
        <v>0</v>
      </c>
      <c r="AK191" s="1">
        <f>IF($B190="CoWorker",$C190,0)</f>
        <v>0</v>
      </c>
      <c r="AQ191" s="46">
        <f>IF($F191="A",$E191,0)</f>
        <v>0</v>
      </c>
      <c r="AR191" s="46">
        <f>IF($F191="B",$E191,0)</f>
        <v>0</v>
      </c>
    </row>
    <row r="192" spans="1:44" ht="12.75">
      <c r="A192" s="37"/>
      <c r="B192" s="38"/>
      <c r="C192" s="39"/>
      <c r="D192" s="39"/>
      <c r="E192" s="39"/>
      <c r="F192" s="39"/>
      <c r="G192" s="40"/>
      <c r="H192" s="40"/>
      <c r="I192" s="39"/>
      <c r="J192" s="39"/>
      <c r="K192" s="41"/>
      <c r="L192" s="42"/>
      <c r="M192" s="38"/>
      <c r="N192" s="38"/>
      <c r="O192" s="43"/>
      <c r="P192" s="38"/>
      <c r="Q192" s="38"/>
      <c r="R192" s="39"/>
      <c r="S192" s="44"/>
      <c r="T192" s="39"/>
      <c r="U192" s="38"/>
      <c r="V192" s="38"/>
      <c r="W192" s="38"/>
      <c r="X192" s="45"/>
      <c r="AF192" s="1">
        <f>IF(B192="attendant",C192,0)</f>
        <v>0</v>
      </c>
      <c r="AG192" s="1">
        <f>D192</f>
        <v>0</v>
      </c>
      <c r="AH192" s="1">
        <f>IF($B192="My Family",C192,0)</f>
        <v>0</v>
      </c>
      <c r="AI192" s="1">
        <f>IF($B192="Fiance's Family",$C192,0)</f>
        <v>0</v>
      </c>
      <c r="AJ192" s="1">
        <f>IF($B192="Our Friends",$C192,0)</f>
        <v>0</v>
      </c>
      <c r="AK192" s="1">
        <f>IF($B191="CoWorker",$C191,0)</f>
        <v>0</v>
      </c>
      <c r="AQ192" s="46">
        <f>IF($F192="A",$E192,0)</f>
        <v>0</v>
      </c>
      <c r="AR192" s="46">
        <f>IF($F192="B",$E192,0)</f>
        <v>0</v>
      </c>
    </row>
    <row r="193" spans="1:44" ht="12.75">
      <c r="A193" s="37"/>
      <c r="B193" s="38"/>
      <c r="C193" s="39"/>
      <c r="D193" s="39"/>
      <c r="E193" s="39"/>
      <c r="F193" s="39"/>
      <c r="G193" s="40"/>
      <c r="H193" s="40"/>
      <c r="I193" s="39"/>
      <c r="J193" s="39"/>
      <c r="K193" s="41"/>
      <c r="L193" s="42"/>
      <c r="M193" s="38"/>
      <c r="N193" s="38"/>
      <c r="O193" s="43"/>
      <c r="P193" s="38"/>
      <c r="Q193" s="38"/>
      <c r="R193" s="39"/>
      <c r="S193" s="44"/>
      <c r="T193" s="39"/>
      <c r="U193" s="38"/>
      <c r="V193" s="38"/>
      <c r="W193" s="38"/>
      <c r="X193" s="45"/>
      <c r="AF193" s="1">
        <f>IF(B193="attendant",C193,0)</f>
        <v>0</v>
      </c>
      <c r="AG193" s="1">
        <f>D193</f>
        <v>0</v>
      </c>
      <c r="AH193" s="1">
        <f>IF($B193="My Family",C193,0)</f>
        <v>0</v>
      </c>
      <c r="AI193" s="1">
        <f>IF($B193="Fiance's Family",$C193,0)</f>
        <v>0</v>
      </c>
      <c r="AJ193" s="1">
        <f>IF($B193="Our Friends",$C193,0)</f>
        <v>0</v>
      </c>
      <c r="AK193" s="1">
        <f>IF($B192="CoWorker",$C192,0)</f>
        <v>0</v>
      </c>
      <c r="AQ193" s="46">
        <f>IF($F193="A",$E193,0)</f>
        <v>0</v>
      </c>
      <c r="AR193" s="46">
        <f>IF($F193="B",$E193,0)</f>
        <v>0</v>
      </c>
    </row>
    <row r="194" spans="1:44" ht="12.75">
      <c r="A194" s="37"/>
      <c r="B194" s="38"/>
      <c r="C194" s="39"/>
      <c r="D194" s="39"/>
      <c r="E194" s="39"/>
      <c r="F194" s="39"/>
      <c r="G194" s="40"/>
      <c r="H194" s="40"/>
      <c r="I194" s="39"/>
      <c r="J194" s="39"/>
      <c r="K194" s="41"/>
      <c r="L194" s="42"/>
      <c r="M194" s="38"/>
      <c r="N194" s="38"/>
      <c r="O194" s="43"/>
      <c r="P194" s="38"/>
      <c r="Q194" s="38"/>
      <c r="R194" s="39"/>
      <c r="S194" s="44"/>
      <c r="T194" s="39"/>
      <c r="U194" s="38"/>
      <c r="V194" s="38"/>
      <c r="W194" s="38"/>
      <c r="X194" s="45"/>
      <c r="AF194" s="1">
        <f>IF(B194="attendant",C194,0)</f>
        <v>0</v>
      </c>
      <c r="AG194" s="1">
        <f>D194</f>
        <v>0</v>
      </c>
      <c r="AH194" s="1">
        <f>IF($B194="My Family",C194,0)</f>
        <v>0</v>
      </c>
      <c r="AI194" s="1">
        <f>IF($B194="Fiance's Family",$C194,0)</f>
        <v>0</v>
      </c>
      <c r="AJ194" s="1">
        <f>IF($B194="Our Friends",$C194,0)</f>
        <v>0</v>
      </c>
      <c r="AK194" s="1">
        <f>IF($B193="CoWorker",$C193,0)</f>
        <v>0</v>
      </c>
      <c r="AQ194" s="46">
        <f>IF($F194="A",$E194,0)</f>
        <v>0</v>
      </c>
      <c r="AR194" s="46">
        <f>IF($F194="B",$E194,0)</f>
        <v>0</v>
      </c>
    </row>
    <row r="195" spans="1:44" ht="12.75">
      <c r="A195" s="37"/>
      <c r="B195" s="38"/>
      <c r="C195" s="39"/>
      <c r="D195" s="39"/>
      <c r="E195" s="39"/>
      <c r="F195" s="39"/>
      <c r="G195" s="40"/>
      <c r="H195" s="40"/>
      <c r="I195" s="39"/>
      <c r="J195" s="39"/>
      <c r="K195" s="41"/>
      <c r="L195" s="42"/>
      <c r="M195" s="38"/>
      <c r="N195" s="38"/>
      <c r="O195" s="43"/>
      <c r="P195" s="38"/>
      <c r="Q195" s="38"/>
      <c r="R195" s="39"/>
      <c r="S195" s="44"/>
      <c r="T195" s="39"/>
      <c r="U195" s="38"/>
      <c r="V195" s="38"/>
      <c r="W195" s="38"/>
      <c r="X195" s="45"/>
      <c r="AF195" s="1">
        <f>IF(B195="attendant",C195,0)</f>
        <v>0</v>
      </c>
      <c r="AG195" s="1">
        <f>D195</f>
        <v>0</v>
      </c>
      <c r="AH195" s="1">
        <f>IF($B195="My Family",C195,0)</f>
        <v>0</v>
      </c>
      <c r="AI195" s="1">
        <f>IF($B195="Fiance's Family",$C195,0)</f>
        <v>0</v>
      </c>
      <c r="AJ195" s="1">
        <f>IF($B195="Our Friends",$C195,0)</f>
        <v>0</v>
      </c>
      <c r="AK195" s="1">
        <f>IF($B194="CoWorker",$C194,0)</f>
        <v>0</v>
      </c>
      <c r="AQ195" s="46">
        <f>IF($F195="A",$E195,0)</f>
        <v>0</v>
      </c>
      <c r="AR195" s="46">
        <f>IF($F195="B",$E195,0)</f>
        <v>0</v>
      </c>
    </row>
    <row r="196" spans="1:44" ht="12.75">
      <c r="A196" s="37"/>
      <c r="B196" s="38"/>
      <c r="C196" s="39"/>
      <c r="D196" s="39"/>
      <c r="E196" s="39"/>
      <c r="F196" s="39"/>
      <c r="G196" s="40"/>
      <c r="H196" s="40"/>
      <c r="I196" s="39"/>
      <c r="J196" s="39"/>
      <c r="K196" s="41"/>
      <c r="L196" s="42"/>
      <c r="M196" s="38"/>
      <c r="N196" s="38"/>
      <c r="O196" s="43"/>
      <c r="P196" s="38"/>
      <c r="Q196" s="38"/>
      <c r="R196" s="39"/>
      <c r="S196" s="44"/>
      <c r="T196" s="39"/>
      <c r="U196" s="38"/>
      <c r="V196" s="38"/>
      <c r="W196" s="38"/>
      <c r="X196" s="45"/>
      <c r="AF196" s="1">
        <f>IF(B196="attendant",C196,0)</f>
        <v>0</v>
      </c>
      <c r="AG196" s="1">
        <f>D196</f>
        <v>0</v>
      </c>
      <c r="AH196" s="1">
        <f>IF($B196="My Family",C196,0)</f>
        <v>0</v>
      </c>
      <c r="AI196" s="1">
        <f>IF($B196="Fiance's Family",$C196,0)</f>
        <v>0</v>
      </c>
      <c r="AJ196" s="1">
        <f>IF($B196="Our Friends",$C196,0)</f>
        <v>0</v>
      </c>
      <c r="AK196" s="1">
        <f>IF($B195="CoWorker",$C195,0)</f>
        <v>0</v>
      </c>
      <c r="AQ196" s="46">
        <f>IF($F196="A",$E196,0)</f>
        <v>0</v>
      </c>
      <c r="AR196" s="46">
        <f>IF($F196="B",$E196,0)</f>
        <v>0</v>
      </c>
    </row>
    <row r="197" spans="1:44" ht="12.75">
      <c r="A197" s="37"/>
      <c r="B197" s="38"/>
      <c r="C197" s="39"/>
      <c r="D197" s="39"/>
      <c r="E197" s="39"/>
      <c r="F197" s="39"/>
      <c r="G197" s="40"/>
      <c r="H197" s="40"/>
      <c r="I197" s="39"/>
      <c r="J197" s="39"/>
      <c r="K197" s="41"/>
      <c r="L197" s="42"/>
      <c r="M197" s="38"/>
      <c r="N197" s="38"/>
      <c r="O197" s="43"/>
      <c r="P197" s="38"/>
      <c r="Q197" s="38"/>
      <c r="R197" s="39"/>
      <c r="S197" s="44"/>
      <c r="T197" s="39"/>
      <c r="U197" s="38"/>
      <c r="V197" s="38"/>
      <c r="W197" s="38"/>
      <c r="X197" s="45"/>
      <c r="AF197" s="1">
        <f>IF(B197="attendant",C197,0)</f>
        <v>0</v>
      </c>
      <c r="AG197" s="1">
        <f>D197</f>
        <v>0</v>
      </c>
      <c r="AH197" s="1">
        <f>IF($B197="My Family",C197,0)</f>
        <v>0</v>
      </c>
      <c r="AI197" s="1">
        <f>IF($B197="Fiance's Family",$C197,0)</f>
        <v>0</v>
      </c>
      <c r="AJ197" s="1">
        <f>IF($B197="Our Friends",$C197,0)</f>
        <v>0</v>
      </c>
      <c r="AK197" s="1">
        <f>IF($B196="CoWorker",$C196,0)</f>
        <v>0</v>
      </c>
      <c r="AQ197" s="46">
        <f>IF($F197="A",$E197,0)</f>
        <v>0</v>
      </c>
      <c r="AR197" s="46">
        <f>IF($F197="B",$E197,0)</f>
        <v>0</v>
      </c>
    </row>
    <row r="198" spans="1:44" ht="12.75">
      <c r="A198" s="37"/>
      <c r="B198" s="38"/>
      <c r="C198" s="39"/>
      <c r="D198" s="39"/>
      <c r="E198" s="39"/>
      <c r="F198" s="39"/>
      <c r="G198" s="40"/>
      <c r="H198" s="40"/>
      <c r="I198" s="39"/>
      <c r="J198" s="39"/>
      <c r="K198" s="41"/>
      <c r="L198" s="42"/>
      <c r="M198" s="38"/>
      <c r="N198" s="38"/>
      <c r="O198" s="43"/>
      <c r="P198" s="38"/>
      <c r="Q198" s="38"/>
      <c r="R198" s="39"/>
      <c r="S198" s="44"/>
      <c r="T198" s="39"/>
      <c r="U198" s="38"/>
      <c r="V198" s="38"/>
      <c r="W198" s="38"/>
      <c r="X198" s="45"/>
      <c r="AF198" s="1">
        <f>IF(B198="attendant",C198,0)</f>
        <v>0</v>
      </c>
      <c r="AG198" s="1">
        <f>D198</f>
        <v>0</v>
      </c>
      <c r="AH198" s="1">
        <f>IF($B198="My Family",C198,0)</f>
        <v>0</v>
      </c>
      <c r="AI198" s="1">
        <f>IF($B198="Fiance's Family",$C198,0)</f>
        <v>0</v>
      </c>
      <c r="AJ198" s="1">
        <f>IF($B198="Our Friends",$C198,0)</f>
        <v>0</v>
      </c>
      <c r="AK198" s="1">
        <f>IF($B197="CoWorker",$C197,0)</f>
        <v>0</v>
      </c>
      <c r="AQ198" s="46">
        <f>IF($F198="A",$E198,0)</f>
        <v>0</v>
      </c>
      <c r="AR198" s="46">
        <f>IF($F198="B",$E198,0)</f>
        <v>0</v>
      </c>
    </row>
    <row r="199" spans="1:44" ht="12.75">
      <c r="A199" s="37"/>
      <c r="B199" s="38"/>
      <c r="C199" s="39"/>
      <c r="D199" s="39"/>
      <c r="E199" s="39"/>
      <c r="F199" s="39"/>
      <c r="G199" s="40"/>
      <c r="H199" s="40"/>
      <c r="I199" s="39"/>
      <c r="J199" s="39"/>
      <c r="K199" s="41"/>
      <c r="L199" s="42"/>
      <c r="M199" s="38"/>
      <c r="N199" s="38"/>
      <c r="O199" s="43"/>
      <c r="P199" s="38"/>
      <c r="Q199" s="38"/>
      <c r="R199" s="39"/>
      <c r="S199" s="44"/>
      <c r="T199" s="39"/>
      <c r="U199" s="38"/>
      <c r="V199" s="38"/>
      <c r="W199" s="38"/>
      <c r="X199" s="45"/>
      <c r="AF199" s="1">
        <f>IF(B199="attendant",C199,0)</f>
        <v>0</v>
      </c>
      <c r="AG199" s="1">
        <f>D199</f>
        <v>0</v>
      </c>
      <c r="AH199" s="1">
        <f>IF($B199="My Family",C199,0)</f>
        <v>0</v>
      </c>
      <c r="AI199" s="1">
        <f>IF($B199="Fiance's Family",$C199,0)</f>
        <v>0</v>
      </c>
      <c r="AJ199" s="1">
        <f>IF($B199="Our Friends",$C199,0)</f>
        <v>0</v>
      </c>
      <c r="AK199" s="1">
        <f>IF($B198="CoWorker",$C198,0)</f>
        <v>0</v>
      </c>
      <c r="AQ199" s="46">
        <f>IF($F199="A",$E199,0)</f>
        <v>0</v>
      </c>
      <c r="AR199" s="46">
        <f>IF($F199="B",$E199,0)</f>
        <v>0</v>
      </c>
    </row>
    <row r="200" spans="1:44" ht="12.75">
      <c r="A200" s="37"/>
      <c r="B200" s="38"/>
      <c r="C200" s="39"/>
      <c r="D200" s="39"/>
      <c r="E200" s="39"/>
      <c r="F200" s="39"/>
      <c r="G200" s="40"/>
      <c r="H200" s="40"/>
      <c r="I200" s="39"/>
      <c r="J200" s="39"/>
      <c r="K200" s="41"/>
      <c r="L200" s="42"/>
      <c r="M200" s="38"/>
      <c r="N200" s="38"/>
      <c r="O200" s="43"/>
      <c r="P200" s="38"/>
      <c r="Q200" s="38"/>
      <c r="R200" s="39"/>
      <c r="S200" s="44"/>
      <c r="T200" s="39"/>
      <c r="U200" s="38"/>
      <c r="V200" s="38"/>
      <c r="W200" s="38"/>
      <c r="X200" s="45"/>
      <c r="AF200" s="1">
        <f>IF(B200="attendant",C200,0)</f>
        <v>0</v>
      </c>
      <c r="AG200" s="1">
        <f>D200</f>
        <v>0</v>
      </c>
      <c r="AH200" s="1">
        <f>IF($B200="My Family",C200,0)</f>
        <v>0</v>
      </c>
      <c r="AI200" s="1">
        <f>IF($B200="Fiance's Family",$C200,0)</f>
        <v>0</v>
      </c>
      <c r="AJ200" s="1">
        <f>IF($B200="Our Friends",$C200,0)</f>
        <v>0</v>
      </c>
      <c r="AK200" s="1">
        <f>IF($B199="CoWorker",$C199,0)</f>
        <v>0</v>
      </c>
      <c r="AQ200" s="46">
        <f>IF($F200="A",$E200,0)</f>
        <v>0</v>
      </c>
      <c r="AR200" s="46">
        <f>IF($F200="B",$E200,0)</f>
        <v>0</v>
      </c>
    </row>
    <row r="201" spans="1:44" ht="12.75">
      <c r="A201" s="37"/>
      <c r="B201" s="38"/>
      <c r="C201" s="39"/>
      <c r="D201" s="39"/>
      <c r="E201" s="39"/>
      <c r="F201" s="39"/>
      <c r="G201" s="40"/>
      <c r="H201" s="40"/>
      <c r="I201" s="39"/>
      <c r="J201" s="39"/>
      <c r="K201" s="41"/>
      <c r="L201" s="42"/>
      <c r="M201" s="38"/>
      <c r="N201" s="38"/>
      <c r="O201" s="43"/>
      <c r="P201" s="38"/>
      <c r="Q201" s="38"/>
      <c r="R201" s="39"/>
      <c r="S201" s="44"/>
      <c r="T201" s="39"/>
      <c r="U201" s="38"/>
      <c r="V201" s="38"/>
      <c r="W201" s="38"/>
      <c r="X201" s="45"/>
      <c r="AF201" s="1">
        <f>IF(B201="attendant",C201,0)</f>
        <v>0</v>
      </c>
      <c r="AG201" s="1">
        <f>D201</f>
        <v>0</v>
      </c>
      <c r="AH201" s="1">
        <f>IF($B201="My Family",C201,0)</f>
        <v>0</v>
      </c>
      <c r="AI201" s="1">
        <f>IF($B201="Fiance's Family",$C201,0)</f>
        <v>0</v>
      </c>
      <c r="AJ201" s="1">
        <f>IF($B201="Our Friends",$C201,0)</f>
        <v>0</v>
      </c>
      <c r="AK201" s="1">
        <f>IF($B200="CoWorker",$C200,0)</f>
        <v>0</v>
      </c>
      <c r="AQ201" s="46">
        <f>IF($F201="A",$E201,0)</f>
        <v>0</v>
      </c>
      <c r="AR201" s="46">
        <f>IF($F201="B",$E201,0)</f>
        <v>0</v>
      </c>
    </row>
    <row r="202" spans="1:44" ht="12.75">
      <c r="A202" s="37"/>
      <c r="B202" s="38"/>
      <c r="C202" s="39"/>
      <c r="D202" s="39"/>
      <c r="E202" s="39"/>
      <c r="F202" s="39"/>
      <c r="G202" s="40"/>
      <c r="H202" s="40"/>
      <c r="I202" s="39"/>
      <c r="J202" s="39"/>
      <c r="K202" s="41"/>
      <c r="L202" s="42"/>
      <c r="M202" s="38"/>
      <c r="N202" s="38"/>
      <c r="O202" s="43"/>
      <c r="P202" s="38"/>
      <c r="Q202" s="38"/>
      <c r="R202" s="39"/>
      <c r="S202" s="44"/>
      <c r="T202" s="39"/>
      <c r="U202" s="38"/>
      <c r="V202" s="38"/>
      <c r="W202" s="38"/>
      <c r="X202" s="45"/>
      <c r="AF202" s="1">
        <f>IF(B202="attendant",C202,0)</f>
        <v>0</v>
      </c>
      <c r="AG202" s="1">
        <f>D202</f>
        <v>0</v>
      </c>
      <c r="AH202" s="1">
        <f>IF($B202="My Family",C202,0)</f>
        <v>0</v>
      </c>
      <c r="AI202" s="1">
        <f>IF($B202="Fiance's Family",$C202,0)</f>
        <v>0</v>
      </c>
      <c r="AJ202" s="1">
        <f>IF($B202="Our Friends",$C202,0)</f>
        <v>0</v>
      </c>
      <c r="AK202" s="1">
        <f>IF($B201="CoWorker",$C201,0)</f>
        <v>0</v>
      </c>
      <c r="AQ202" s="46">
        <f>IF($F202="A",$E202,0)</f>
        <v>0</v>
      </c>
      <c r="AR202" s="46">
        <f>IF($F202="B",$E202,0)</f>
        <v>0</v>
      </c>
    </row>
    <row r="203" spans="1:44" ht="12.75">
      <c r="A203" s="37"/>
      <c r="B203" s="38"/>
      <c r="C203" s="39"/>
      <c r="D203" s="39"/>
      <c r="E203" s="39"/>
      <c r="F203" s="39"/>
      <c r="G203" s="40"/>
      <c r="H203" s="40"/>
      <c r="I203" s="39"/>
      <c r="J203" s="39"/>
      <c r="K203" s="41"/>
      <c r="L203" s="42"/>
      <c r="M203" s="38"/>
      <c r="N203" s="38"/>
      <c r="O203" s="43"/>
      <c r="P203" s="38"/>
      <c r="Q203" s="38"/>
      <c r="R203" s="39"/>
      <c r="S203" s="44"/>
      <c r="T203" s="39"/>
      <c r="U203" s="38"/>
      <c r="V203" s="38"/>
      <c r="W203" s="38"/>
      <c r="X203" s="45"/>
      <c r="AF203" s="1">
        <f>IF(B203="attendant",C203,0)</f>
        <v>0</v>
      </c>
      <c r="AG203" s="1">
        <f>D203</f>
        <v>0</v>
      </c>
      <c r="AH203" s="1">
        <f>IF($B203="My Family",C203,0)</f>
        <v>0</v>
      </c>
      <c r="AI203" s="1">
        <f>IF($B203="Fiance's Family",$C203,0)</f>
        <v>0</v>
      </c>
      <c r="AJ203" s="1">
        <f>IF($B203="Our Friends",$C203,0)</f>
        <v>0</v>
      </c>
      <c r="AK203" s="1">
        <f>IF($B202="CoWorker",$C202,0)</f>
        <v>0</v>
      </c>
      <c r="AQ203" s="46">
        <f>IF($F203="A",$E203,0)</f>
        <v>0</v>
      </c>
      <c r="AR203" s="46">
        <f>IF($F203="B",$E203,0)</f>
        <v>0</v>
      </c>
    </row>
    <row r="204" spans="1:44" ht="12.75">
      <c r="A204" s="37"/>
      <c r="B204" s="38"/>
      <c r="C204" s="39"/>
      <c r="D204" s="39"/>
      <c r="E204" s="39"/>
      <c r="F204" s="39"/>
      <c r="G204" s="40"/>
      <c r="H204" s="40"/>
      <c r="I204" s="39"/>
      <c r="J204" s="39"/>
      <c r="K204" s="41"/>
      <c r="L204" s="42"/>
      <c r="M204" s="38"/>
      <c r="N204" s="38"/>
      <c r="O204" s="43"/>
      <c r="P204" s="38"/>
      <c r="Q204" s="38"/>
      <c r="R204" s="39"/>
      <c r="S204" s="44"/>
      <c r="T204" s="39"/>
      <c r="U204" s="38"/>
      <c r="V204" s="38"/>
      <c r="W204" s="38"/>
      <c r="X204" s="45"/>
      <c r="AF204" s="1">
        <f>IF(B204="attendant",C204,0)</f>
        <v>0</v>
      </c>
      <c r="AG204" s="1">
        <f>D204</f>
        <v>0</v>
      </c>
      <c r="AH204" s="1">
        <f>IF($B204="My Family",C204,0)</f>
        <v>0</v>
      </c>
      <c r="AI204" s="1">
        <f>IF($B204="Fiance's Family",$C204,0)</f>
        <v>0</v>
      </c>
      <c r="AJ204" s="1">
        <f>IF($B204="Our Friends",$C204,0)</f>
        <v>0</v>
      </c>
      <c r="AK204" s="1">
        <f>IF($B203="CoWorker",$C203,0)</f>
        <v>0</v>
      </c>
      <c r="AQ204" s="46">
        <f>IF($F204="A",$E204,0)</f>
        <v>0</v>
      </c>
      <c r="AR204" s="46">
        <f>IF($F204="B",$E204,0)</f>
        <v>0</v>
      </c>
    </row>
    <row r="205" spans="1:44" ht="12.75">
      <c r="A205" s="37"/>
      <c r="B205" s="38"/>
      <c r="C205" s="39"/>
      <c r="D205" s="39"/>
      <c r="E205" s="39"/>
      <c r="F205" s="39"/>
      <c r="G205" s="40"/>
      <c r="H205" s="40"/>
      <c r="I205" s="39"/>
      <c r="J205" s="39"/>
      <c r="K205" s="41"/>
      <c r="L205" s="42"/>
      <c r="M205" s="38"/>
      <c r="N205" s="38"/>
      <c r="O205" s="43"/>
      <c r="P205" s="38"/>
      <c r="Q205" s="38"/>
      <c r="R205" s="39"/>
      <c r="S205" s="44"/>
      <c r="T205" s="39"/>
      <c r="U205" s="38"/>
      <c r="V205" s="38"/>
      <c r="W205" s="38"/>
      <c r="X205" s="45"/>
      <c r="AF205" s="1">
        <f>IF(B205="attendant",C205,0)</f>
        <v>0</v>
      </c>
      <c r="AG205" s="1">
        <f>D205</f>
        <v>0</v>
      </c>
      <c r="AH205" s="1">
        <f>IF($B205="My Family",C205,0)</f>
        <v>0</v>
      </c>
      <c r="AI205" s="1">
        <f>IF($B205="Fiance's Family",$C205,0)</f>
        <v>0</v>
      </c>
      <c r="AJ205" s="1">
        <f>IF($B205="Our Friends",$C205,0)</f>
        <v>0</v>
      </c>
      <c r="AK205" s="1">
        <f>IF($B204="CoWorker",$C204,0)</f>
        <v>0</v>
      </c>
      <c r="AQ205" s="46">
        <f>IF($F205="A",$E205,0)</f>
        <v>0</v>
      </c>
      <c r="AR205" s="46">
        <f>IF($F205="B",$E205,0)</f>
        <v>0</v>
      </c>
    </row>
    <row r="206" spans="1:44" ht="12.75">
      <c r="A206" s="37"/>
      <c r="B206" s="38"/>
      <c r="C206" s="39"/>
      <c r="D206" s="39"/>
      <c r="E206" s="39"/>
      <c r="F206" s="39"/>
      <c r="G206" s="40"/>
      <c r="H206" s="40"/>
      <c r="I206" s="39"/>
      <c r="J206" s="39"/>
      <c r="K206" s="41"/>
      <c r="L206" s="42"/>
      <c r="M206" s="38"/>
      <c r="N206" s="38"/>
      <c r="O206" s="43"/>
      <c r="P206" s="38"/>
      <c r="Q206" s="38"/>
      <c r="R206" s="39"/>
      <c r="S206" s="44"/>
      <c r="T206" s="39"/>
      <c r="U206" s="38"/>
      <c r="V206" s="38"/>
      <c r="W206" s="38"/>
      <c r="X206" s="45"/>
      <c r="AF206" s="1">
        <f>IF(B206="attendant",C206,0)</f>
        <v>0</v>
      </c>
      <c r="AG206" s="1">
        <f>D206</f>
        <v>0</v>
      </c>
      <c r="AH206" s="1">
        <f>IF($B206="My Family",C206,0)</f>
        <v>0</v>
      </c>
      <c r="AI206" s="1">
        <f>IF($B206="Fiance's Family",$C206,0)</f>
        <v>0</v>
      </c>
      <c r="AJ206" s="1">
        <f>IF($B206="Our Friends",$C206,0)</f>
        <v>0</v>
      </c>
      <c r="AK206" s="1">
        <f>IF($B205="CoWorker",$C205,0)</f>
        <v>0</v>
      </c>
      <c r="AQ206" s="46">
        <f>IF($F206="A",$E206,0)</f>
        <v>0</v>
      </c>
      <c r="AR206" s="46">
        <f>IF($F206="B",$E206,0)</f>
        <v>0</v>
      </c>
    </row>
    <row r="207" spans="1:44" ht="12.75">
      <c r="A207" s="37"/>
      <c r="B207" s="38"/>
      <c r="C207" s="39"/>
      <c r="D207" s="39"/>
      <c r="E207" s="39"/>
      <c r="F207" s="39"/>
      <c r="G207" s="40"/>
      <c r="H207" s="40"/>
      <c r="I207" s="39"/>
      <c r="J207" s="39"/>
      <c r="K207" s="41"/>
      <c r="L207" s="42"/>
      <c r="M207" s="38"/>
      <c r="N207" s="38"/>
      <c r="O207" s="43"/>
      <c r="P207" s="38"/>
      <c r="Q207" s="38"/>
      <c r="R207" s="39"/>
      <c r="S207" s="44"/>
      <c r="T207" s="39"/>
      <c r="U207" s="38"/>
      <c r="V207" s="38"/>
      <c r="W207" s="38"/>
      <c r="X207" s="45"/>
      <c r="AF207" s="1">
        <f>IF(B207="attendant",C207,0)</f>
        <v>0</v>
      </c>
      <c r="AG207" s="1">
        <f>D207</f>
        <v>0</v>
      </c>
      <c r="AH207" s="1">
        <f>IF($B207="My Family",C207,0)</f>
        <v>0</v>
      </c>
      <c r="AI207" s="1">
        <f>IF($B207="Fiance's Family",$C207,0)</f>
        <v>0</v>
      </c>
      <c r="AJ207" s="1">
        <f>IF($B207="Our Friends",$C207,0)</f>
        <v>0</v>
      </c>
      <c r="AK207" s="1">
        <f>IF($B206="CoWorker",$C206,0)</f>
        <v>0</v>
      </c>
      <c r="AQ207" s="46">
        <f>IF($F207="A",$E207,0)</f>
        <v>0</v>
      </c>
      <c r="AR207" s="46">
        <f>IF($F207="B",$E207,0)</f>
        <v>0</v>
      </c>
    </row>
    <row r="208" spans="1:44" ht="12.75">
      <c r="A208" s="37"/>
      <c r="B208" s="38"/>
      <c r="C208" s="39"/>
      <c r="D208" s="39"/>
      <c r="E208" s="39"/>
      <c r="F208" s="39"/>
      <c r="G208" s="40"/>
      <c r="H208" s="40"/>
      <c r="I208" s="39"/>
      <c r="J208" s="39"/>
      <c r="K208" s="41"/>
      <c r="L208" s="42"/>
      <c r="M208" s="38"/>
      <c r="N208" s="38"/>
      <c r="O208" s="43"/>
      <c r="P208" s="38"/>
      <c r="Q208" s="38"/>
      <c r="R208" s="39"/>
      <c r="S208" s="44"/>
      <c r="T208" s="39"/>
      <c r="U208" s="38"/>
      <c r="V208" s="38"/>
      <c r="W208" s="38"/>
      <c r="X208" s="45"/>
      <c r="AF208" s="1">
        <f>IF(B208="attendant",C208,0)</f>
        <v>0</v>
      </c>
      <c r="AG208" s="1">
        <f>D208</f>
        <v>0</v>
      </c>
      <c r="AH208" s="1">
        <f>IF($B208="My Family",C208,0)</f>
        <v>0</v>
      </c>
      <c r="AI208" s="1">
        <f>IF($B208="Fiance's Family",$C208,0)</f>
        <v>0</v>
      </c>
      <c r="AJ208" s="1">
        <f>IF($B208="Our Friends",$C208,0)</f>
        <v>0</v>
      </c>
      <c r="AK208" s="1">
        <f>IF($B207="CoWorker",$C207,0)</f>
        <v>0</v>
      </c>
      <c r="AQ208" s="46">
        <f>IF($F208="A",$E208,0)</f>
        <v>0</v>
      </c>
      <c r="AR208" s="46">
        <f>IF($F208="B",$E208,0)</f>
        <v>0</v>
      </c>
    </row>
    <row r="209" spans="1:44" ht="12.75">
      <c r="A209" s="37"/>
      <c r="B209" s="38"/>
      <c r="C209" s="39"/>
      <c r="D209" s="39"/>
      <c r="E209" s="39"/>
      <c r="F209" s="39"/>
      <c r="G209" s="40"/>
      <c r="H209" s="40"/>
      <c r="I209" s="39"/>
      <c r="J209" s="39"/>
      <c r="K209" s="41"/>
      <c r="L209" s="42"/>
      <c r="M209" s="38"/>
      <c r="N209" s="38"/>
      <c r="O209" s="43"/>
      <c r="P209" s="38"/>
      <c r="Q209" s="38"/>
      <c r="R209" s="39"/>
      <c r="S209" s="44"/>
      <c r="T209" s="39"/>
      <c r="U209" s="38"/>
      <c r="V209" s="38"/>
      <c r="W209" s="38"/>
      <c r="X209" s="45"/>
      <c r="AF209" s="1">
        <f>IF(B209="attendant",C209,0)</f>
        <v>0</v>
      </c>
      <c r="AG209" s="1">
        <f>D209</f>
        <v>0</v>
      </c>
      <c r="AH209" s="1">
        <f>IF($B209="My Family",C209,0)</f>
        <v>0</v>
      </c>
      <c r="AI209" s="1">
        <f>IF($B209="Fiance's Family",$C209,0)</f>
        <v>0</v>
      </c>
      <c r="AJ209" s="1">
        <f>IF($B209="Our Friends",$C209,0)</f>
        <v>0</v>
      </c>
      <c r="AK209" s="1">
        <f>IF($B208="CoWorker",$C208,0)</f>
        <v>0</v>
      </c>
      <c r="AQ209" s="46">
        <f>IF($F209="A",$E209,0)</f>
        <v>0</v>
      </c>
      <c r="AR209" s="46">
        <f>IF($F209="B",$E209,0)</f>
        <v>0</v>
      </c>
    </row>
    <row r="210" spans="1:44" ht="12.75">
      <c r="A210" s="37"/>
      <c r="B210" s="38"/>
      <c r="C210" s="39"/>
      <c r="D210" s="39"/>
      <c r="E210" s="39"/>
      <c r="F210" s="39"/>
      <c r="G210" s="40"/>
      <c r="H210" s="40"/>
      <c r="I210" s="39"/>
      <c r="J210" s="39"/>
      <c r="K210" s="41"/>
      <c r="L210" s="42"/>
      <c r="M210" s="38"/>
      <c r="N210" s="38"/>
      <c r="O210" s="43"/>
      <c r="P210" s="38"/>
      <c r="Q210" s="38"/>
      <c r="R210" s="39"/>
      <c r="S210" s="44"/>
      <c r="T210" s="39"/>
      <c r="U210" s="38"/>
      <c r="V210" s="38"/>
      <c r="W210" s="38"/>
      <c r="X210" s="45"/>
      <c r="AF210" s="1">
        <f>IF(B210="attendant",C210,0)</f>
        <v>0</v>
      </c>
      <c r="AG210" s="1">
        <f>D210</f>
        <v>0</v>
      </c>
      <c r="AH210" s="1">
        <f>IF($B210="My Family",C210,0)</f>
        <v>0</v>
      </c>
      <c r="AI210" s="1">
        <f>IF($B210="Fiance's Family",$C210,0)</f>
        <v>0</v>
      </c>
      <c r="AJ210" s="1">
        <f>IF($B210="Our Friends",$C210,0)</f>
        <v>0</v>
      </c>
      <c r="AK210" s="1">
        <f>IF($B209="CoWorker",$C209,0)</f>
        <v>0</v>
      </c>
      <c r="AQ210" s="46">
        <f>IF($F210="A",$E210,0)</f>
        <v>0</v>
      </c>
      <c r="AR210" s="46">
        <f>IF($F210="B",$E210,0)</f>
        <v>0</v>
      </c>
    </row>
    <row r="211" spans="1:44" ht="12.75">
      <c r="A211" s="37"/>
      <c r="B211" s="38"/>
      <c r="C211" s="39"/>
      <c r="D211" s="39"/>
      <c r="E211" s="39"/>
      <c r="F211" s="39"/>
      <c r="G211" s="40"/>
      <c r="H211" s="40"/>
      <c r="I211" s="39"/>
      <c r="J211" s="39"/>
      <c r="K211" s="41"/>
      <c r="L211" s="42"/>
      <c r="M211" s="38"/>
      <c r="N211" s="38"/>
      <c r="O211" s="43"/>
      <c r="P211" s="38"/>
      <c r="Q211" s="38"/>
      <c r="R211" s="39"/>
      <c r="S211" s="44"/>
      <c r="T211" s="39"/>
      <c r="U211" s="38"/>
      <c r="V211" s="38"/>
      <c r="W211" s="38"/>
      <c r="X211" s="45"/>
      <c r="AF211" s="1">
        <f>IF(B211="attendant",C211,0)</f>
        <v>0</v>
      </c>
      <c r="AG211" s="1">
        <f>D211</f>
        <v>0</v>
      </c>
      <c r="AH211" s="1">
        <f>IF($B211="My Family",C211,0)</f>
        <v>0</v>
      </c>
      <c r="AI211" s="1">
        <f>IF($B211="Fiance's Family",$C211,0)</f>
        <v>0</v>
      </c>
      <c r="AJ211" s="1">
        <f>IF($B211="Our Friends",$C211,0)</f>
        <v>0</v>
      </c>
      <c r="AK211" s="1">
        <f>IF($B210="CoWorker",$C210,0)</f>
        <v>0</v>
      </c>
      <c r="AQ211" s="46">
        <f>IF($F211="A",$E211,0)</f>
        <v>0</v>
      </c>
      <c r="AR211" s="46">
        <f>IF($F211="B",$E211,0)</f>
        <v>0</v>
      </c>
    </row>
    <row r="212" spans="1:44" ht="12.75">
      <c r="A212" s="37"/>
      <c r="B212" s="38"/>
      <c r="C212" s="39"/>
      <c r="D212" s="39"/>
      <c r="E212" s="39"/>
      <c r="F212" s="39"/>
      <c r="G212" s="40"/>
      <c r="H212" s="40"/>
      <c r="I212" s="39"/>
      <c r="J212" s="39"/>
      <c r="K212" s="41"/>
      <c r="L212" s="42"/>
      <c r="M212" s="38"/>
      <c r="N212" s="38"/>
      <c r="O212" s="43"/>
      <c r="P212" s="38"/>
      <c r="Q212" s="38"/>
      <c r="R212" s="39"/>
      <c r="S212" s="44"/>
      <c r="T212" s="39"/>
      <c r="U212" s="38"/>
      <c r="V212" s="38"/>
      <c r="W212" s="38"/>
      <c r="X212" s="45"/>
      <c r="AF212" s="1">
        <f>IF(B212="attendant",C212,0)</f>
        <v>0</v>
      </c>
      <c r="AG212" s="1">
        <f>D212</f>
        <v>0</v>
      </c>
      <c r="AH212" s="1">
        <f>IF($B212="My Family",C212,0)</f>
        <v>0</v>
      </c>
      <c r="AI212" s="1">
        <f>IF($B212="Fiance's Family",$C212,0)</f>
        <v>0</v>
      </c>
      <c r="AJ212" s="1">
        <f>IF($B212="Our Friends",$C212,0)</f>
        <v>0</v>
      </c>
      <c r="AK212" s="1">
        <f>IF($B211="CoWorker",$C211,0)</f>
        <v>0</v>
      </c>
      <c r="AQ212" s="46">
        <f>IF($F212="A",$E212,0)</f>
        <v>0</v>
      </c>
      <c r="AR212" s="46">
        <f>IF($F212="B",$E212,0)</f>
        <v>0</v>
      </c>
    </row>
    <row r="213" spans="1:44" ht="12.75">
      <c r="A213" s="37"/>
      <c r="B213" s="38"/>
      <c r="C213" s="39"/>
      <c r="D213" s="39"/>
      <c r="E213" s="39"/>
      <c r="F213" s="39"/>
      <c r="G213" s="40"/>
      <c r="H213" s="40"/>
      <c r="I213" s="39"/>
      <c r="J213" s="39"/>
      <c r="K213" s="41"/>
      <c r="L213" s="42"/>
      <c r="M213" s="38"/>
      <c r="N213" s="38"/>
      <c r="O213" s="43"/>
      <c r="P213" s="38"/>
      <c r="Q213" s="38"/>
      <c r="R213" s="39"/>
      <c r="S213" s="44"/>
      <c r="T213" s="39"/>
      <c r="U213" s="38"/>
      <c r="V213" s="38"/>
      <c r="W213" s="38"/>
      <c r="X213" s="45"/>
      <c r="AF213" s="1">
        <f>IF(B213="attendant",C213,0)</f>
        <v>0</v>
      </c>
      <c r="AG213" s="1">
        <f>D213</f>
        <v>0</v>
      </c>
      <c r="AH213" s="1">
        <f>IF($B213="My Family",C213,0)</f>
        <v>0</v>
      </c>
      <c r="AI213" s="1">
        <f>IF($B213="Fiance's Family",$C213,0)</f>
        <v>0</v>
      </c>
      <c r="AJ213" s="1">
        <f>IF($B213="Our Friends",$C213,0)</f>
        <v>0</v>
      </c>
      <c r="AK213" s="1">
        <f>IF($B212="CoWorker",$C212,0)</f>
        <v>0</v>
      </c>
      <c r="AQ213" s="46">
        <f>IF($F213="A",$E213,0)</f>
        <v>0</v>
      </c>
      <c r="AR213" s="46">
        <f>IF($F213="B",$E213,0)</f>
        <v>0</v>
      </c>
    </row>
    <row r="214" spans="1:44" ht="12.75">
      <c r="A214" s="37"/>
      <c r="B214" s="38"/>
      <c r="C214" s="39"/>
      <c r="D214" s="39"/>
      <c r="E214" s="39"/>
      <c r="F214" s="39"/>
      <c r="G214" s="40"/>
      <c r="H214" s="40"/>
      <c r="I214" s="39"/>
      <c r="J214" s="39"/>
      <c r="K214" s="41"/>
      <c r="L214" s="42"/>
      <c r="M214" s="38"/>
      <c r="N214" s="38"/>
      <c r="O214" s="43"/>
      <c r="P214" s="38"/>
      <c r="Q214" s="38"/>
      <c r="R214" s="39"/>
      <c r="S214" s="44"/>
      <c r="T214" s="39"/>
      <c r="U214" s="38"/>
      <c r="V214" s="38"/>
      <c r="W214" s="38"/>
      <c r="X214" s="45"/>
      <c r="AF214" s="1">
        <f>IF(B214="attendant",C214,0)</f>
        <v>0</v>
      </c>
      <c r="AG214" s="1">
        <f>D214</f>
        <v>0</v>
      </c>
      <c r="AH214" s="1">
        <f>IF($B214="My Family",C214,0)</f>
        <v>0</v>
      </c>
      <c r="AI214" s="1">
        <f>IF($B214="Fiance's Family",$C214,0)</f>
        <v>0</v>
      </c>
      <c r="AJ214" s="1">
        <f>IF($B214="Our Friends",$C214,0)</f>
        <v>0</v>
      </c>
      <c r="AK214" s="1">
        <f>IF($B213="CoWorker",$C213,0)</f>
        <v>0</v>
      </c>
      <c r="AQ214" s="46">
        <f>IF($F214="A",$E214,0)</f>
        <v>0</v>
      </c>
      <c r="AR214" s="46">
        <f>IF($F214="B",$E214,0)</f>
        <v>0</v>
      </c>
    </row>
    <row r="215" spans="1:44" ht="12.75">
      <c r="A215" s="37"/>
      <c r="B215" s="38"/>
      <c r="C215" s="39"/>
      <c r="D215" s="39"/>
      <c r="E215" s="39"/>
      <c r="F215" s="39"/>
      <c r="G215" s="40"/>
      <c r="H215" s="40"/>
      <c r="I215" s="39"/>
      <c r="J215" s="39"/>
      <c r="K215" s="41"/>
      <c r="L215" s="42"/>
      <c r="M215" s="38"/>
      <c r="N215" s="38"/>
      <c r="O215" s="43"/>
      <c r="P215" s="38"/>
      <c r="Q215" s="38"/>
      <c r="R215" s="39"/>
      <c r="S215" s="44"/>
      <c r="T215" s="39"/>
      <c r="U215" s="38"/>
      <c r="V215" s="38"/>
      <c r="W215" s="38"/>
      <c r="X215" s="45"/>
      <c r="AF215" s="1">
        <f>IF(B215="attendant",C215,0)</f>
        <v>0</v>
      </c>
      <c r="AG215" s="1">
        <f>D215</f>
        <v>0</v>
      </c>
      <c r="AH215" s="1">
        <f>IF($B215="My Family",C215,0)</f>
        <v>0</v>
      </c>
      <c r="AI215" s="1">
        <f>IF($B215="Fiance's Family",$C215,0)</f>
        <v>0</v>
      </c>
      <c r="AJ215" s="1">
        <f>IF($B215="Our Friends",$C215,0)</f>
        <v>0</v>
      </c>
      <c r="AK215" s="1">
        <f>IF($B214="CoWorker",$C214,0)</f>
        <v>0</v>
      </c>
      <c r="AQ215" s="46">
        <f>IF($F215="A",$E215,0)</f>
        <v>0</v>
      </c>
      <c r="AR215" s="46">
        <f>IF($F215="B",$E215,0)</f>
        <v>0</v>
      </c>
    </row>
    <row r="216" spans="1:44" ht="12.75">
      <c r="A216" s="37"/>
      <c r="B216" s="38"/>
      <c r="C216" s="39"/>
      <c r="D216" s="39"/>
      <c r="E216" s="39"/>
      <c r="F216" s="39"/>
      <c r="G216" s="40"/>
      <c r="H216" s="40"/>
      <c r="I216" s="39"/>
      <c r="J216" s="39"/>
      <c r="K216" s="41"/>
      <c r="L216" s="42"/>
      <c r="M216" s="38"/>
      <c r="N216" s="38"/>
      <c r="O216" s="43"/>
      <c r="P216" s="38"/>
      <c r="Q216" s="38"/>
      <c r="R216" s="39"/>
      <c r="S216" s="44"/>
      <c r="T216" s="39"/>
      <c r="U216" s="38"/>
      <c r="V216" s="38"/>
      <c r="W216" s="38"/>
      <c r="X216" s="45"/>
      <c r="AF216" s="1">
        <f>IF(B216="attendant",C216,0)</f>
        <v>0</v>
      </c>
      <c r="AG216" s="1">
        <f>D216</f>
        <v>0</v>
      </c>
      <c r="AH216" s="1">
        <f>IF($B216="My Family",C216,0)</f>
        <v>0</v>
      </c>
      <c r="AI216" s="1">
        <f>IF($B216="Fiance's Family",$C216,0)</f>
        <v>0</v>
      </c>
      <c r="AJ216" s="1">
        <f>IF($B216="Our Friends",$C216,0)</f>
        <v>0</v>
      </c>
      <c r="AK216" s="1">
        <f>IF($B215="CoWorker",$C215,0)</f>
        <v>0</v>
      </c>
      <c r="AQ216" s="46">
        <f>IF($F216="A",$E216,0)</f>
        <v>0</v>
      </c>
      <c r="AR216" s="46">
        <f>IF($F216="B",$E216,0)</f>
        <v>0</v>
      </c>
    </row>
    <row r="217" spans="1:44" ht="12.75">
      <c r="A217" s="37"/>
      <c r="B217" s="38"/>
      <c r="C217" s="39"/>
      <c r="D217" s="39"/>
      <c r="E217" s="39"/>
      <c r="F217" s="39"/>
      <c r="G217" s="40"/>
      <c r="H217" s="40"/>
      <c r="I217" s="39"/>
      <c r="J217" s="39"/>
      <c r="K217" s="41"/>
      <c r="L217" s="42"/>
      <c r="M217" s="38"/>
      <c r="N217" s="38"/>
      <c r="O217" s="43"/>
      <c r="P217" s="38"/>
      <c r="Q217" s="38"/>
      <c r="R217" s="39"/>
      <c r="S217" s="44"/>
      <c r="T217" s="39"/>
      <c r="U217" s="38"/>
      <c r="V217" s="38"/>
      <c r="W217" s="38"/>
      <c r="X217" s="45"/>
      <c r="AF217" s="1">
        <f>IF(B217="attendant",C217,0)</f>
        <v>0</v>
      </c>
      <c r="AG217" s="1">
        <f>D217</f>
        <v>0</v>
      </c>
      <c r="AH217" s="1">
        <f>IF($B217="My Family",C217,0)</f>
        <v>0</v>
      </c>
      <c r="AI217" s="1">
        <f>IF($B217="Fiance's Family",$C217,0)</f>
        <v>0</v>
      </c>
      <c r="AJ217" s="1">
        <f>IF($B217="Our Friends",$C217,0)</f>
        <v>0</v>
      </c>
      <c r="AK217" s="1">
        <f>IF($B216="CoWorker",$C216,0)</f>
        <v>0</v>
      </c>
      <c r="AQ217" s="46">
        <f>IF($F217="A",$E217,0)</f>
        <v>0</v>
      </c>
      <c r="AR217" s="46">
        <f>IF($F217="B",$E217,0)</f>
        <v>0</v>
      </c>
    </row>
    <row r="218" spans="1:44" ht="12.75">
      <c r="A218" s="37"/>
      <c r="B218" s="38"/>
      <c r="C218" s="39"/>
      <c r="D218" s="39"/>
      <c r="E218" s="39"/>
      <c r="F218" s="39"/>
      <c r="G218" s="40"/>
      <c r="H218" s="40"/>
      <c r="I218" s="39"/>
      <c r="J218" s="39"/>
      <c r="K218" s="41"/>
      <c r="L218" s="42"/>
      <c r="M218" s="38"/>
      <c r="N218" s="38"/>
      <c r="O218" s="43"/>
      <c r="P218" s="38"/>
      <c r="Q218" s="38"/>
      <c r="R218" s="39"/>
      <c r="S218" s="44"/>
      <c r="T218" s="39"/>
      <c r="U218" s="38"/>
      <c r="V218" s="38"/>
      <c r="W218" s="38"/>
      <c r="X218" s="45"/>
      <c r="AF218" s="1">
        <f>IF(B218="attendant",C218,0)</f>
        <v>0</v>
      </c>
      <c r="AG218" s="1">
        <f>D218</f>
        <v>0</v>
      </c>
      <c r="AH218" s="1">
        <f>IF($B218="My Family",C218,0)</f>
        <v>0</v>
      </c>
      <c r="AI218" s="1">
        <f>IF($B218="Fiance's Family",$C218,0)</f>
        <v>0</v>
      </c>
      <c r="AJ218" s="1">
        <f>IF($B218="Our Friends",$C218,0)</f>
        <v>0</v>
      </c>
      <c r="AK218" s="1">
        <f>IF($B217="CoWorker",$C217,0)</f>
        <v>0</v>
      </c>
      <c r="AQ218" s="46">
        <f>IF($F218="A",$E218,0)</f>
        <v>0</v>
      </c>
      <c r="AR218" s="46">
        <f>IF($F218="B",$E218,0)</f>
        <v>0</v>
      </c>
    </row>
    <row r="219" spans="1:44" ht="12.75">
      <c r="A219" s="37"/>
      <c r="B219" s="38"/>
      <c r="C219" s="39"/>
      <c r="D219" s="39"/>
      <c r="E219" s="39"/>
      <c r="F219" s="39"/>
      <c r="G219" s="40"/>
      <c r="H219" s="40"/>
      <c r="I219" s="39"/>
      <c r="J219" s="39"/>
      <c r="K219" s="41"/>
      <c r="L219" s="42"/>
      <c r="M219" s="38"/>
      <c r="N219" s="38"/>
      <c r="O219" s="43"/>
      <c r="P219" s="38"/>
      <c r="Q219" s="38"/>
      <c r="R219" s="39"/>
      <c r="S219" s="44"/>
      <c r="T219" s="39"/>
      <c r="U219" s="38"/>
      <c r="V219" s="38"/>
      <c r="W219" s="38"/>
      <c r="X219" s="45"/>
      <c r="AF219" s="1">
        <f>IF(B219="attendant",C219,0)</f>
        <v>0</v>
      </c>
      <c r="AG219" s="1">
        <f>D219</f>
        <v>0</v>
      </c>
      <c r="AH219" s="1">
        <f>IF($B219="My Family",C219,0)</f>
        <v>0</v>
      </c>
      <c r="AI219" s="1">
        <f>IF($B219="Fiance's Family",$C219,0)</f>
        <v>0</v>
      </c>
      <c r="AJ219" s="1">
        <f>IF($B219="Our Friends",$C219,0)</f>
        <v>0</v>
      </c>
      <c r="AK219" s="1">
        <f>IF($B218="CoWorker",$C218,0)</f>
        <v>0</v>
      </c>
      <c r="AQ219" s="46">
        <f>IF($F219="A",$E219,0)</f>
        <v>0</v>
      </c>
      <c r="AR219" s="46">
        <f>IF($F219="B",$E219,0)</f>
        <v>0</v>
      </c>
    </row>
    <row r="220" spans="1:44" ht="12.75">
      <c r="A220" s="37"/>
      <c r="B220" s="38"/>
      <c r="C220" s="39"/>
      <c r="D220" s="39"/>
      <c r="E220" s="39"/>
      <c r="F220" s="39"/>
      <c r="G220" s="40"/>
      <c r="H220" s="40"/>
      <c r="I220" s="39"/>
      <c r="J220" s="39"/>
      <c r="K220" s="41"/>
      <c r="L220" s="42"/>
      <c r="M220" s="38"/>
      <c r="N220" s="38"/>
      <c r="O220" s="43"/>
      <c r="P220" s="38"/>
      <c r="Q220" s="38"/>
      <c r="R220" s="39"/>
      <c r="S220" s="44"/>
      <c r="T220" s="39"/>
      <c r="U220" s="38"/>
      <c r="V220" s="38"/>
      <c r="W220" s="38"/>
      <c r="X220" s="45"/>
      <c r="AF220" s="1">
        <f>IF(B220="attendant",C220,0)</f>
        <v>0</v>
      </c>
      <c r="AG220" s="1">
        <f>D220</f>
        <v>0</v>
      </c>
      <c r="AH220" s="1">
        <f>IF($B220="My Family",C220,0)</f>
        <v>0</v>
      </c>
      <c r="AI220" s="1">
        <f>IF($B220="Fiance's Family",$C220,0)</f>
        <v>0</v>
      </c>
      <c r="AJ220" s="1">
        <f>IF($B220="Our Friends",$C220,0)</f>
        <v>0</v>
      </c>
      <c r="AK220" s="1">
        <f>IF($B219="CoWorker",$C219,0)</f>
        <v>0</v>
      </c>
      <c r="AQ220" s="46">
        <f>IF($F220="A",$E220,0)</f>
        <v>0</v>
      </c>
      <c r="AR220" s="46">
        <f>IF($F220="B",$E220,0)</f>
        <v>0</v>
      </c>
    </row>
    <row r="221" spans="1:44" ht="12.75">
      <c r="A221" s="37"/>
      <c r="B221" s="38"/>
      <c r="C221" s="39"/>
      <c r="D221" s="39"/>
      <c r="E221" s="39"/>
      <c r="F221" s="39"/>
      <c r="G221" s="40"/>
      <c r="H221" s="40"/>
      <c r="I221" s="39"/>
      <c r="J221" s="39"/>
      <c r="K221" s="41"/>
      <c r="L221" s="42"/>
      <c r="M221" s="38"/>
      <c r="N221" s="38"/>
      <c r="O221" s="43"/>
      <c r="P221" s="38"/>
      <c r="Q221" s="38"/>
      <c r="R221" s="39"/>
      <c r="S221" s="44"/>
      <c r="T221" s="39"/>
      <c r="U221" s="38"/>
      <c r="V221" s="38"/>
      <c r="W221" s="38"/>
      <c r="X221" s="45"/>
      <c r="AF221" s="1">
        <f>IF(B221="attendant",C221,0)</f>
        <v>0</v>
      </c>
      <c r="AG221" s="1">
        <f>D221</f>
        <v>0</v>
      </c>
      <c r="AH221" s="1">
        <f>IF($B221="My Family",C221,0)</f>
        <v>0</v>
      </c>
      <c r="AI221" s="1">
        <f>IF($B221="Fiance's Family",$C221,0)</f>
        <v>0</v>
      </c>
      <c r="AJ221" s="1">
        <f>IF($B221="Our Friends",$C221,0)</f>
        <v>0</v>
      </c>
      <c r="AK221" s="1">
        <f>IF($B220="CoWorker",$C220,0)</f>
        <v>0</v>
      </c>
      <c r="AQ221" s="46">
        <f>IF($F221="A",$E221,0)</f>
        <v>0</v>
      </c>
      <c r="AR221" s="46">
        <f>IF($F221="B",$E221,0)</f>
        <v>0</v>
      </c>
    </row>
    <row r="222" spans="1:44" ht="12.75">
      <c r="A222" s="37"/>
      <c r="B222" s="38"/>
      <c r="C222" s="39"/>
      <c r="D222" s="39"/>
      <c r="E222" s="39"/>
      <c r="F222" s="39"/>
      <c r="G222" s="40"/>
      <c r="H222" s="40"/>
      <c r="I222" s="39"/>
      <c r="J222" s="39"/>
      <c r="K222" s="41"/>
      <c r="L222" s="42"/>
      <c r="M222" s="38"/>
      <c r="N222" s="38"/>
      <c r="O222" s="43"/>
      <c r="P222" s="38"/>
      <c r="Q222" s="38"/>
      <c r="R222" s="39"/>
      <c r="S222" s="44"/>
      <c r="T222" s="39"/>
      <c r="U222" s="38"/>
      <c r="V222" s="38"/>
      <c r="W222" s="38"/>
      <c r="X222" s="45"/>
      <c r="AF222" s="1">
        <f>IF(B222="attendant",C222,0)</f>
        <v>0</v>
      </c>
      <c r="AG222" s="1">
        <f>D222</f>
        <v>0</v>
      </c>
      <c r="AH222" s="1">
        <f>IF($B222="My Family",C222,0)</f>
        <v>0</v>
      </c>
      <c r="AI222" s="1">
        <f>IF($B222="Fiance's Family",$C222,0)</f>
        <v>0</v>
      </c>
      <c r="AJ222" s="1">
        <f>IF($B222="Our Friends",$C222,0)</f>
        <v>0</v>
      </c>
      <c r="AK222" s="1">
        <f>IF($B221="CoWorker",$C221,0)</f>
        <v>0</v>
      </c>
      <c r="AQ222" s="46">
        <f>IF($F222="A",$E222,0)</f>
        <v>0</v>
      </c>
      <c r="AR222" s="46">
        <f>IF($F222="B",$E222,0)</f>
        <v>0</v>
      </c>
    </row>
    <row r="223" spans="1:44" ht="12.75">
      <c r="A223" s="37"/>
      <c r="B223" s="38"/>
      <c r="C223" s="39"/>
      <c r="D223" s="39"/>
      <c r="E223" s="39"/>
      <c r="F223" s="39"/>
      <c r="G223" s="40"/>
      <c r="H223" s="40"/>
      <c r="I223" s="39"/>
      <c r="J223" s="39"/>
      <c r="K223" s="41"/>
      <c r="L223" s="42"/>
      <c r="M223" s="38"/>
      <c r="N223" s="38"/>
      <c r="O223" s="43"/>
      <c r="P223" s="38"/>
      <c r="Q223" s="38"/>
      <c r="R223" s="39"/>
      <c r="S223" s="44"/>
      <c r="T223" s="39"/>
      <c r="U223" s="38"/>
      <c r="V223" s="38"/>
      <c r="W223" s="38"/>
      <c r="X223" s="45"/>
      <c r="AF223" s="1">
        <f>IF(B223="attendant",C223,0)</f>
        <v>0</v>
      </c>
      <c r="AG223" s="1">
        <f>D223</f>
        <v>0</v>
      </c>
      <c r="AH223" s="1">
        <f>IF($B223="My Family",C223,0)</f>
        <v>0</v>
      </c>
      <c r="AI223" s="1">
        <f>IF($B223="Fiance's Family",$C223,0)</f>
        <v>0</v>
      </c>
      <c r="AJ223" s="1">
        <f>IF($B223="Our Friends",$C223,0)</f>
        <v>0</v>
      </c>
      <c r="AK223" s="1">
        <f>IF($B222="CoWorker",$C222,0)</f>
        <v>0</v>
      </c>
      <c r="AQ223" s="46">
        <f>IF($F223="A",$E223,0)</f>
        <v>0</v>
      </c>
      <c r="AR223" s="46">
        <f>IF($F223="B",$E223,0)</f>
        <v>0</v>
      </c>
    </row>
    <row r="224" spans="1:44" ht="12.75">
      <c r="A224" s="37"/>
      <c r="B224" s="38"/>
      <c r="C224" s="39"/>
      <c r="D224" s="39"/>
      <c r="E224" s="39"/>
      <c r="F224" s="39"/>
      <c r="G224" s="40"/>
      <c r="H224" s="40"/>
      <c r="I224" s="39"/>
      <c r="J224" s="39"/>
      <c r="K224" s="41"/>
      <c r="L224" s="42"/>
      <c r="M224" s="38"/>
      <c r="N224" s="38"/>
      <c r="O224" s="43"/>
      <c r="P224" s="38"/>
      <c r="Q224" s="38"/>
      <c r="R224" s="39"/>
      <c r="S224" s="44"/>
      <c r="T224" s="39"/>
      <c r="U224" s="38"/>
      <c r="V224" s="38"/>
      <c r="W224" s="38"/>
      <c r="X224" s="45"/>
      <c r="AF224" s="1">
        <f>IF(B224="attendant",C224,0)</f>
        <v>0</v>
      </c>
      <c r="AG224" s="1">
        <f>D224</f>
        <v>0</v>
      </c>
      <c r="AH224" s="1">
        <f>IF($B224="My Family",C224,0)</f>
        <v>0</v>
      </c>
      <c r="AI224" s="1">
        <f>IF($B224="Fiance's Family",$C224,0)</f>
        <v>0</v>
      </c>
      <c r="AJ224" s="1">
        <f>IF($B224="Our Friends",$C224,0)</f>
        <v>0</v>
      </c>
      <c r="AK224" s="1">
        <f>IF($B223="CoWorker",$C223,0)</f>
        <v>0</v>
      </c>
      <c r="AQ224" s="46">
        <f>IF($F224="A",$E224,0)</f>
        <v>0</v>
      </c>
      <c r="AR224" s="46">
        <f>IF($F224="B",$E224,0)</f>
        <v>0</v>
      </c>
    </row>
    <row r="225" spans="1:44" ht="12.75">
      <c r="A225" s="37"/>
      <c r="B225" s="38"/>
      <c r="C225" s="39"/>
      <c r="D225" s="39"/>
      <c r="E225" s="39"/>
      <c r="F225" s="39"/>
      <c r="G225" s="40"/>
      <c r="H225" s="40"/>
      <c r="I225" s="39"/>
      <c r="J225" s="39"/>
      <c r="K225" s="41"/>
      <c r="L225" s="42"/>
      <c r="M225" s="38"/>
      <c r="N225" s="38"/>
      <c r="O225" s="43"/>
      <c r="P225" s="38"/>
      <c r="Q225" s="38"/>
      <c r="R225" s="39"/>
      <c r="S225" s="44"/>
      <c r="T225" s="39"/>
      <c r="U225" s="38"/>
      <c r="V225" s="38"/>
      <c r="W225" s="38"/>
      <c r="X225" s="45"/>
      <c r="AF225" s="1">
        <f>IF(B225="attendant",C225,0)</f>
        <v>0</v>
      </c>
      <c r="AG225" s="1">
        <f>D225</f>
        <v>0</v>
      </c>
      <c r="AH225" s="1">
        <f>IF($B225="My Family",C225,0)</f>
        <v>0</v>
      </c>
      <c r="AI225" s="1">
        <f>IF($B225="Fiance's Family",$C225,0)</f>
        <v>0</v>
      </c>
      <c r="AJ225" s="1">
        <f>IF($B225="Our Friends",$C225,0)</f>
        <v>0</v>
      </c>
      <c r="AK225" s="1">
        <f>IF($B224="CoWorker",$C224,0)</f>
        <v>0</v>
      </c>
      <c r="AQ225" s="46">
        <f>IF($F225="A",$E225,0)</f>
        <v>0</v>
      </c>
      <c r="AR225" s="46">
        <f>IF($F225="B",$E225,0)</f>
        <v>0</v>
      </c>
    </row>
    <row r="226" spans="1:44" ht="12.75">
      <c r="A226" s="37"/>
      <c r="B226" s="38"/>
      <c r="C226" s="39"/>
      <c r="D226" s="39"/>
      <c r="E226" s="39"/>
      <c r="F226" s="39"/>
      <c r="G226" s="40"/>
      <c r="H226" s="40"/>
      <c r="I226" s="39"/>
      <c r="J226" s="39"/>
      <c r="K226" s="41"/>
      <c r="L226" s="42"/>
      <c r="M226" s="38"/>
      <c r="N226" s="38"/>
      <c r="O226" s="43"/>
      <c r="P226" s="38"/>
      <c r="Q226" s="38"/>
      <c r="R226" s="39"/>
      <c r="S226" s="44"/>
      <c r="T226" s="39"/>
      <c r="U226" s="38"/>
      <c r="V226" s="38"/>
      <c r="W226" s="38"/>
      <c r="X226" s="45"/>
      <c r="AF226" s="1">
        <f>IF(B226="attendant",C226,0)</f>
        <v>0</v>
      </c>
      <c r="AG226" s="1">
        <f>D226</f>
        <v>0</v>
      </c>
      <c r="AH226" s="1">
        <f>IF($B226="My Family",C226,0)</f>
        <v>0</v>
      </c>
      <c r="AI226" s="1">
        <f>IF($B226="Fiance's Family",$C226,0)</f>
        <v>0</v>
      </c>
      <c r="AJ226" s="1">
        <f>IF($B226="Our Friends",$C226,0)</f>
        <v>0</v>
      </c>
      <c r="AK226" s="1">
        <f>IF($B225="CoWorker",$C225,0)</f>
        <v>0</v>
      </c>
      <c r="AQ226" s="46">
        <f>IF($F226="A",$E226,0)</f>
        <v>0</v>
      </c>
      <c r="AR226" s="46">
        <f>IF($F226="B",$E226,0)</f>
        <v>0</v>
      </c>
    </row>
    <row r="227" spans="1:44" ht="12.75">
      <c r="A227" s="37"/>
      <c r="B227" s="38"/>
      <c r="C227" s="39"/>
      <c r="D227" s="39"/>
      <c r="E227" s="39"/>
      <c r="F227" s="39"/>
      <c r="G227" s="40"/>
      <c r="H227" s="40"/>
      <c r="I227" s="39"/>
      <c r="J227" s="39"/>
      <c r="K227" s="41"/>
      <c r="L227" s="42"/>
      <c r="M227" s="38"/>
      <c r="N227" s="38"/>
      <c r="O227" s="43"/>
      <c r="P227" s="38"/>
      <c r="Q227" s="38"/>
      <c r="R227" s="39"/>
      <c r="S227" s="44"/>
      <c r="T227" s="39"/>
      <c r="U227" s="38"/>
      <c r="V227" s="38"/>
      <c r="W227" s="38"/>
      <c r="X227" s="45"/>
      <c r="AF227" s="1">
        <f>IF(B227="attendant",C227,0)</f>
        <v>0</v>
      </c>
      <c r="AG227" s="1">
        <f>D227</f>
        <v>0</v>
      </c>
      <c r="AH227" s="1">
        <f>IF($B227="My Family",C227,0)</f>
        <v>0</v>
      </c>
      <c r="AI227" s="1">
        <f>IF($B227="Fiance's Family",$C227,0)</f>
        <v>0</v>
      </c>
      <c r="AJ227" s="1">
        <f>IF($B227="Our Friends",$C227,0)</f>
        <v>0</v>
      </c>
      <c r="AK227" s="1">
        <f>IF($B226="CoWorker",$C226,0)</f>
        <v>0</v>
      </c>
      <c r="AQ227" s="46">
        <f>IF($F227="A",$E227,0)</f>
        <v>0</v>
      </c>
      <c r="AR227" s="46">
        <f>IF($F227="B",$E227,0)</f>
        <v>0</v>
      </c>
    </row>
    <row r="228" spans="1:44" ht="12.75">
      <c r="A228" s="37"/>
      <c r="B228" s="38"/>
      <c r="C228" s="39"/>
      <c r="D228" s="39"/>
      <c r="E228" s="39"/>
      <c r="F228" s="39"/>
      <c r="G228" s="40"/>
      <c r="H228" s="40"/>
      <c r="I228" s="39"/>
      <c r="J228" s="39"/>
      <c r="K228" s="41"/>
      <c r="L228" s="42"/>
      <c r="M228" s="38"/>
      <c r="N228" s="38"/>
      <c r="O228" s="43"/>
      <c r="P228" s="38"/>
      <c r="Q228" s="38"/>
      <c r="R228" s="39"/>
      <c r="S228" s="44"/>
      <c r="T228" s="39"/>
      <c r="U228" s="38"/>
      <c r="V228" s="38"/>
      <c r="W228" s="38"/>
      <c r="X228" s="45"/>
      <c r="AF228" s="1">
        <f>IF(B228="attendant",C228,0)</f>
        <v>0</v>
      </c>
      <c r="AG228" s="1">
        <f>D228</f>
        <v>0</v>
      </c>
      <c r="AH228" s="1">
        <f>IF($B228="My Family",C228,0)</f>
        <v>0</v>
      </c>
      <c r="AI228" s="1">
        <f>IF($B228="Fiance's Family",$C228,0)</f>
        <v>0</v>
      </c>
      <c r="AJ228" s="1">
        <f>IF($B228="Our Friends",$C228,0)</f>
        <v>0</v>
      </c>
      <c r="AK228" s="1">
        <f>IF($B227="CoWorker",$C227,0)</f>
        <v>0</v>
      </c>
      <c r="AQ228" s="46">
        <f>IF($F228="A",$E228,0)</f>
        <v>0</v>
      </c>
      <c r="AR228" s="46">
        <f>IF($F228="B",$E228,0)</f>
        <v>0</v>
      </c>
    </row>
    <row r="229" spans="1:44" ht="12.75">
      <c r="A229" s="37"/>
      <c r="B229" s="38"/>
      <c r="C229" s="39"/>
      <c r="D229" s="39"/>
      <c r="E229" s="39"/>
      <c r="F229" s="39"/>
      <c r="G229" s="40"/>
      <c r="H229" s="40"/>
      <c r="I229" s="39"/>
      <c r="J229" s="39"/>
      <c r="K229" s="41"/>
      <c r="L229" s="42"/>
      <c r="M229" s="38"/>
      <c r="N229" s="38"/>
      <c r="O229" s="43"/>
      <c r="P229" s="38"/>
      <c r="Q229" s="38"/>
      <c r="R229" s="39"/>
      <c r="S229" s="44"/>
      <c r="T229" s="39"/>
      <c r="U229" s="38"/>
      <c r="V229" s="38"/>
      <c r="W229" s="38"/>
      <c r="X229" s="45"/>
      <c r="AF229" s="1">
        <f>IF(B229="attendant",C229,0)</f>
        <v>0</v>
      </c>
      <c r="AG229" s="1">
        <f>D229</f>
        <v>0</v>
      </c>
      <c r="AH229" s="1">
        <f>IF($B229="My Family",C229,0)</f>
        <v>0</v>
      </c>
      <c r="AI229" s="1">
        <f>IF($B229="Fiance's Family",$C229,0)</f>
        <v>0</v>
      </c>
      <c r="AJ229" s="1">
        <f>IF($B229="Our Friends",$C229,0)</f>
        <v>0</v>
      </c>
      <c r="AK229" s="1">
        <f>IF($B228="CoWorker",$C228,0)</f>
        <v>0</v>
      </c>
      <c r="AQ229" s="46">
        <f>IF($F229="A",$E229,0)</f>
        <v>0</v>
      </c>
      <c r="AR229" s="46">
        <f>IF($F229="B",$E229,0)</f>
        <v>0</v>
      </c>
    </row>
    <row r="230" spans="1:44" ht="12.75">
      <c r="A230" s="37"/>
      <c r="B230" s="38"/>
      <c r="C230" s="39"/>
      <c r="D230" s="39"/>
      <c r="E230" s="39"/>
      <c r="F230" s="39"/>
      <c r="G230" s="40"/>
      <c r="H230" s="40"/>
      <c r="I230" s="39"/>
      <c r="J230" s="39"/>
      <c r="K230" s="41"/>
      <c r="L230" s="42"/>
      <c r="M230" s="38"/>
      <c r="N230" s="38"/>
      <c r="O230" s="43"/>
      <c r="P230" s="38"/>
      <c r="Q230" s="38"/>
      <c r="R230" s="39"/>
      <c r="S230" s="44"/>
      <c r="T230" s="39"/>
      <c r="U230" s="38"/>
      <c r="V230" s="38"/>
      <c r="W230" s="38"/>
      <c r="X230" s="45"/>
      <c r="AF230" s="1">
        <f>IF(B230="attendant",C230,0)</f>
        <v>0</v>
      </c>
      <c r="AG230" s="1">
        <f>D230</f>
        <v>0</v>
      </c>
      <c r="AH230" s="1">
        <f>IF($B230="My Family",C230,0)</f>
        <v>0</v>
      </c>
      <c r="AI230" s="1">
        <f>IF($B230="Fiance's Family",$C230,0)</f>
        <v>0</v>
      </c>
      <c r="AJ230" s="1">
        <f>IF($B230="Our Friends",$C230,0)</f>
        <v>0</v>
      </c>
      <c r="AK230" s="1">
        <f>IF($B229="CoWorker",$C229,0)</f>
        <v>0</v>
      </c>
      <c r="AQ230" s="46">
        <f>IF($F230="A",$E230,0)</f>
        <v>0</v>
      </c>
      <c r="AR230" s="46">
        <f>IF($F230="B",$E230,0)</f>
        <v>0</v>
      </c>
    </row>
    <row r="231" spans="1:44" ht="12.75">
      <c r="A231" s="37"/>
      <c r="B231" s="38"/>
      <c r="C231" s="39"/>
      <c r="D231" s="39"/>
      <c r="E231" s="39"/>
      <c r="F231" s="39"/>
      <c r="G231" s="40"/>
      <c r="H231" s="40"/>
      <c r="I231" s="39"/>
      <c r="J231" s="39"/>
      <c r="K231" s="41"/>
      <c r="L231" s="42"/>
      <c r="M231" s="38"/>
      <c r="N231" s="38"/>
      <c r="O231" s="43"/>
      <c r="P231" s="38"/>
      <c r="Q231" s="38"/>
      <c r="R231" s="39"/>
      <c r="S231" s="44"/>
      <c r="T231" s="39"/>
      <c r="U231" s="38"/>
      <c r="V231" s="38"/>
      <c r="W231" s="38"/>
      <c r="X231" s="45"/>
      <c r="AF231" s="1">
        <f>IF(B231="attendant",C231,0)</f>
        <v>0</v>
      </c>
      <c r="AG231" s="1">
        <f>D231</f>
        <v>0</v>
      </c>
      <c r="AH231" s="1">
        <f>IF($B231="My Family",C231,0)</f>
        <v>0</v>
      </c>
      <c r="AI231" s="1">
        <f>IF($B231="Fiance's Family",$C231,0)</f>
        <v>0</v>
      </c>
      <c r="AJ231" s="1">
        <f>IF($B231="Our Friends",$C231,0)</f>
        <v>0</v>
      </c>
      <c r="AK231" s="1">
        <f>IF($B230="CoWorker",$C230,0)</f>
        <v>0</v>
      </c>
      <c r="AQ231" s="46">
        <f>IF($F231="A",$E231,0)</f>
        <v>0</v>
      </c>
      <c r="AR231" s="46">
        <f>IF($F231="B",$E231,0)</f>
        <v>0</v>
      </c>
    </row>
    <row r="232" spans="1:44" ht="12.75">
      <c r="A232" s="37"/>
      <c r="B232" s="38"/>
      <c r="C232" s="39"/>
      <c r="D232" s="39"/>
      <c r="E232" s="39"/>
      <c r="F232" s="39"/>
      <c r="G232" s="40"/>
      <c r="H232" s="40"/>
      <c r="I232" s="39"/>
      <c r="J232" s="39"/>
      <c r="K232" s="41"/>
      <c r="L232" s="42"/>
      <c r="M232" s="38"/>
      <c r="N232" s="38"/>
      <c r="O232" s="43"/>
      <c r="P232" s="38"/>
      <c r="Q232" s="38"/>
      <c r="R232" s="39"/>
      <c r="S232" s="44"/>
      <c r="T232" s="39"/>
      <c r="U232" s="38"/>
      <c r="V232" s="38"/>
      <c r="W232" s="38"/>
      <c r="X232" s="45"/>
      <c r="AF232" s="1">
        <f>IF(B232="attendant",C232,0)</f>
        <v>0</v>
      </c>
      <c r="AG232" s="1">
        <f>D232</f>
        <v>0</v>
      </c>
      <c r="AH232" s="1">
        <f>IF($B232="My Family",C232,0)</f>
        <v>0</v>
      </c>
      <c r="AI232" s="1">
        <f>IF($B232="Fiance's Family",$C232,0)</f>
        <v>0</v>
      </c>
      <c r="AJ232" s="1">
        <f>IF($B232="Our Friends",$C232,0)</f>
        <v>0</v>
      </c>
      <c r="AK232" s="1">
        <f>IF($B231="CoWorker",$C231,0)</f>
        <v>0</v>
      </c>
      <c r="AQ232" s="46">
        <f>IF($F232="A",$E232,0)</f>
        <v>0</v>
      </c>
      <c r="AR232" s="46">
        <f>IF($F232="B",$E232,0)</f>
        <v>0</v>
      </c>
    </row>
    <row r="233" spans="1:44" ht="12.75">
      <c r="A233" s="37"/>
      <c r="B233" s="38"/>
      <c r="C233" s="39"/>
      <c r="D233" s="39"/>
      <c r="E233" s="39"/>
      <c r="F233" s="39"/>
      <c r="G233" s="40"/>
      <c r="H233" s="40"/>
      <c r="I233" s="39"/>
      <c r="J233" s="39"/>
      <c r="K233" s="41"/>
      <c r="L233" s="42"/>
      <c r="M233" s="38"/>
      <c r="N233" s="38"/>
      <c r="O233" s="43"/>
      <c r="P233" s="38"/>
      <c r="Q233" s="38"/>
      <c r="R233" s="39"/>
      <c r="S233" s="44"/>
      <c r="T233" s="39"/>
      <c r="U233" s="38"/>
      <c r="V233" s="38"/>
      <c r="W233" s="38"/>
      <c r="X233" s="45"/>
      <c r="AF233" s="1">
        <f>IF(B233="attendant",C233,0)</f>
        <v>0</v>
      </c>
      <c r="AG233" s="1">
        <f>D233</f>
        <v>0</v>
      </c>
      <c r="AH233" s="1">
        <f>IF($B233="My Family",C233,0)</f>
        <v>0</v>
      </c>
      <c r="AI233" s="1">
        <f>IF($B233="Fiance's Family",$C233,0)</f>
        <v>0</v>
      </c>
      <c r="AJ233" s="1">
        <f>IF($B233="Our Friends",$C233,0)</f>
        <v>0</v>
      </c>
      <c r="AK233" s="1">
        <f>IF($B232="CoWorker",$C232,0)</f>
        <v>0</v>
      </c>
      <c r="AQ233" s="46">
        <f>IF($F233="A",$E233,0)</f>
        <v>0</v>
      </c>
      <c r="AR233" s="46">
        <f>IF($F233="B",$E233,0)</f>
        <v>0</v>
      </c>
    </row>
    <row r="234" spans="1:44" ht="12.75">
      <c r="A234" s="37"/>
      <c r="B234" s="38"/>
      <c r="C234" s="39"/>
      <c r="D234" s="39"/>
      <c r="E234" s="39"/>
      <c r="F234" s="39"/>
      <c r="G234" s="40"/>
      <c r="H234" s="40"/>
      <c r="I234" s="39"/>
      <c r="J234" s="39"/>
      <c r="K234" s="41"/>
      <c r="L234" s="42"/>
      <c r="M234" s="38"/>
      <c r="N234" s="38"/>
      <c r="O234" s="43"/>
      <c r="P234" s="38"/>
      <c r="Q234" s="38"/>
      <c r="R234" s="39"/>
      <c r="S234" s="44"/>
      <c r="T234" s="39"/>
      <c r="U234" s="38"/>
      <c r="V234" s="38"/>
      <c r="W234" s="38"/>
      <c r="X234" s="45"/>
      <c r="AF234" s="1">
        <f>IF(B234="attendant",C234,0)</f>
        <v>0</v>
      </c>
      <c r="AG234" s="1">
        <f>D234</f>
        <v>0</v>
      </c>
      <c r="AH234" s="1">
        <f>IF($B234="My Family",C234,0)</f>
        <v>0</v>
      </c>
      <c r="AI234" s="1">
        <f>IF($B234="Fiance's Family",$C234,0)</f>
        <v>0</v>
      </c>
      <c r="AJ234" s="1">
        <f>IF($B234="Our Friends",$C234,0)</f>
        <v>0</v>
      </c>
      <c r="AK234" s="1">
        <f>IF($B233="CoWorker",$C233,0)</f>
        <v>0</v>
      </c>
      <c r="AQ234" s="46">
        <f>IF($F234="A",$E234,0)</f>
        <v>0</v>
      </c>
      <c r="AR234" s="46">
        <f>IF($F234="B",$E234,0)</f>
        <v>0</v>
      </c>
    </row>
    <row r="235" spans="1:44" ht="12.75">
      <c r="A235" s="37"/>
      <c r="B235" s="38"/>
      <c r="C235" s="39"/>
      <c r="D235" s="39"/>
      <c r="E235" s="39"/>
      <c r="F235" s="39"/>
      <c r="G235" s="40"/>
      <c r="H235" s="40"/>
      <c r="I235" s="39"/>
      <c r="J235" s="39"/>
      <c r="K235" s="41"/>
      <c r="L235" s="42"/>
      <c r="M235" s="38"/>
      <c r="N235" s="38"/>
      <c r="O235" s="43"/>
      <c r="P235" s="38"/>
      <c r="Q235" s="38"/>
      <c r="R235" s="39"/>
      <c r="S235" s="44"/>
      <c r="T235" s="39"/>
      <c r="U235" s="38"/>
      <c r="V235" s="38"/>
      <c r="W235" s="38"/>
      <c r="X235" s="45"/>
      <c r="AF235" s="1">
        <f>IF(B235="attendant",C235,0)</f>
        <v>0</v>
      </c>
      <c r="AG235" s="1">
        <f>D235</f>
        <v>0</v>
      </c>
      <c r="AH235" s="1">
        <f>IF($B235="My Family",C235,0)</f>
        <v>0</v>
      </c>
      <c r="AI235" s="1">
        <f>IF($B235="Fiance's Family",$C235,0)</f>
        <v>0</v>
      </c>
      <c r="AJ235" s="1">
        <f>IF($B235="Our Friends",$C235,0)</f>
        <v>0</v>
      </c>
      <c r="AK235" s="1">
        <f>IF($B234="CoWorker",$C234,0)</f>
        <v>0</v>
      </c>
      <c r="AQ235" s="46">
        <f>IF($F235="A",$E235,0)</f>
        <v>0</v>
      </c>
      <c r="AR235" s="46">
        <f>IF($F235="B",$E235,0)</f>
        <v>0</v>
      </c>
    </row>
    <row r="236" spans="1:44" ht="12.75">
      <c r="A236" s="37"/>
      <c r="B236" s="38"/>
      <c r="C236" s="39"/>
      <c r="D236" s="39"/>
      <c r="E236" s="39"/>
      <c r="F236" s="39"/>
      <c r="G236" s="40"/>
      <c r="H236" s="40"/>
      <c r="I236" s="39"/>
      <c r="J236" s="39"/>
      <c r="K236" s="41"/>
      <c r="L236" s="42"/>
      <c r="M236" s="38"/>
      <c r="N236" s="38"/>
      <c r="O236" s="43"/>
      <c r="P236" s="38"/>
      <c r="Q236" s="38"/>
      <c r="R236" s="39"/>
      <c r="S236" s="44"/>
      <c r="T236" s="39"/>
      <c r="U236" s="38"/>
      <c r="V236" s="38"/>
      <c r="W236" s="38"/>
      <c r="X236" s="45"/>
      <c r="AF236" s="1">
        <f>IF(B236="attendant",C236,0)</f>
        <v>0</v>
      </c>
      <c r="AG236" s="1">
        <f>D236</f>
        <v>0</v>
      </c>
      <c r="AH236" s="1">
        <f>IF($B236="My Family",C236,0)</f>
        <v>0</v>
      </c>
      <c r="AI236" s="1">
        <f>IF($B236="Fiance's Family",$C236,0)</f>
        <v>0</v>
      </c>
      <c r="AJ236" s="1">
        <f>IF($B236="Our Friends",$C236,0)</f>
        <v>0</v>
      </c>
      <c r="AK236" s="1">
        <f>IF($B235="CoWorker",$C235,0)</f>
        <v>0</v>
      </c>
      <c r="AQ236" s="46">
        <f>IF($F236="A",$E236,0)</f>
        <v>0</v>
      </c>
      <c r="AR236" s="46">
        <f>IF($F236="B",$E236,0)</f>
        <v>0</v>
      </c>
    </row>
    <row r="237" spans="1:44" ht="12.75">
      <c r="A237" s="37"/>
      <c r="B237" s="38"/>
      <c r="C237" s="39"/>
      <c r="D237" s="39"/>
      <c r="E237" s="39"/>
      <c r="F237" s="39"/>
      <c r="G237" s="40"/>
      <c r="H237" s="40"/>
      <c r="I237" s="39"/>
      <c r="J237" s="39"/>
      <c r="K237" s="41"/>
      <c r="L237" s="42"/>
      <c r="M237" s="38"/>
      <c r="N237" s="38"/>
      <c r="O237" s="43"/>
      <c r="P237" s="38"/>
      <c r="Q237" s="38"/>
      <c r="R237" s="39"/>
      <c r="S237" s="44"/>
      <c r="T237" s="39"/>
      <c r="U237" s="38"/>
      <c r="V237" s="38"/>
      <c r="W237" s="38"/>
      <c r="X237" s="45"/>
      <c r="AF237" s="1">
        <f>IF(B237="attendant",C237,0)</f>
        <v>0</v>
      </c>
      <c r="AG237" s="1">
        <f>D237</f>
        <v>0</v>
      </c>
      <c r="AH237" s="1">
        <f>IF($B237="My Family",C237,0)</f>
        <v>0</v>
      </c>
      <c r="AI237" s="1">
        <f>IF($B237="Fiance's Family",$C237,0)</f>
        <v>0</v>
      </c>
      <c r="AJ237" s="1">
        <f>IF($B237="Our Friends",$C237,0)</f>
        <v>0</v>
      </c>
      <c r="AK237" s="1">
        <f>IF($B236="CoWorker",$C236,0)</f>
        <v>0</v>
      </c>
      <c r="AQ237" s="46">
        <f>IF($F237="A",$E237,0)</f>
        <v>0</v>
      </c>
      <c r="AR237" s="46">
        <f>IF($F237="B",$E237,0)</f>
        <v>0</v>
      </c>
    </row>
    <row r="238" spans="1:44" ht="12.75">
      <c r="A238" s="37"/>
      <c r="B238" s="38"/>
      <c r="C238" s="39"/>
      <c r="D238" s="39"/>
      <c r="E238" s="39"/>
      <c r="F238" s="39"/>
      <c r="G238" s="40"/>
      <c r="H238" s="40"/>
      <c r="I238" s="39"/>
      <c r="J238" s="39"/>
      <c r="K238" s="41"/>
      <c r="L238" s="42"/>
      <c r="M238" s="38"/>
      <c r="N238" s="38"/>
      <c r="O238" s="43"/>
      <c r="P238" s="38"/>
      <c r="Q238" s="38"/>
      <c r="R238" s="39"/>
      <c r="S238" s="44"/>
      <c r="T238" s="39"/>
      <c r="U238" s="38"/>
      <c r="V238" s="38"/>
      <c r="W238" s="38"/>
      <c r="X238" s="45"/>
      <c r="AF238" s="1">
        <f>IF(B238="attendant",C238,0)</f>
        <v>0</v>
      </c>
      <c r="AG238" s="1">
        <f>D238</f>
        <v>0</v>
      </c>
      <c r="AH238" s="1">
        <f>IF($B238="My Family",C238,0)</f>
        <v>0</v>
      </c>
      <c r="AI238" s="1">
        <f>IF($B238="Fiance's Family",$C238,0)</f>
        <v>0</v>
      </c>
      <c r="AJ238" s="1">
        <f>IF($B238="Our Friends",$C238,0)</f>
        <v>0</v>
      </c>
      <c r="AK238" s="1">
        <f>IF($B237="CoWorker",$C237,0)</f>
        <v>0</v>
      </c>
      <c r="AQ238" s="46">
        <f>IF($F238="A",$E238,0)</f>
        <v>0</v>
      </c>
      <c r="AR238" s="46">
        <f>IF($F238="B",$E238,0)</f>
        <v>0</v>
      </c>
    </row>
    <row r="239" spans="1:44" ht="12.75">
      <c r="A239" s="37"/>
      <c r="B239" s="38"/>
      <c r="C239" s="39"/>
      <c r="D239" s="39"/>
      <c r="E239" s="39"/>
      <c r="F239" s="39"/>
      <c r="G239" s="40"/>
      <c r="H239" s="40"/>
      <c r="I239" s="39"/>
      <c r="J239" s="39"/>
      <c r="K239" s="41"/>
      <c r="L239" s="42"/>
      <c r="M239" s="38"/>
      <c r="N239" s="38"/>
      <c r="O239" s="43"/>
      <c r="P239" s="38"/>
      <c r="Q239" s="38"/>
      <c r="R239" s="39"/>
      <c r="S239" s="44"/>
      <c r="T239" s="39"/>
      <c r="U239" s="38"/>
      <c r="V239" s="38"/>
      <c r="W239" s="38"/>
      <c r="X239" s="45"/>
      <c r="AF239" s="1">
        <f>IF(B239="attendant",C239,0)</f>
        <v>0</v>
      </c>
      <c r="AG239" s="1">
        <f>D239</f>
        <v>0</v>
      </c>
      <c r="AH239" s="1">
        <f>IF($B239="My Family",C239,0)</f>
        <v>0</v>
      </c>
      <c r="AI239" s="1">
        <f>IF($B239="Fiance's Family",$C239,0)</f>
        <v>0</v>
      </c>
      <c r="AJ239" s="1">
        <f>IF($B239="Our Friends",$C239,0)</f>
        <v>0</v>
      </c>
      <c r="AK239" s="1">
        <f>IF($B238="CoWorker",$C238,0)</f>
        <v>0</v>
      </c>
      <c r="AQ239" s="46">
        <f>IF($F239="A",$E239,0)</f>
        <v>0</v>
      </c>
      <c r="AR239" s="46">
        <f>IF($F239="B",$E239,0)</f>
        <v>0</v>
      </c>
    </row>
    <row r="240" spans="1:44" ht="12.75">
      <c r="A240" s="37"/>
      <c r="B240" s="38"/>
      <c r="C240" s="39"/>
      <c r="D240" s="39"/>
      <c r="E240" s="39"/>
      <c r="F240" s="39"/>
      <c r="G240" s="40"/>
      <c r="H240" s="40"/>
      <c r="I240" s="39"/>
      <c r="J240" s="39"/>
      <c r="K240" s="41"/>
      <c r="L240" s="42"/>
      <c r="M240" s="38"/>
      <c r="N240" s="38"/>
      <c r="O240" s="43"/>
      <c r="P240" s="38"/>
      <c r="Q240" s="38"/>
      <c r="R240" s="39"/>
      <c r="S240" s="44"/>
      <c r="T240" s="39"/>
      <c r="U240" s="38"/>
      <c r="V240" s="38"/>
      <c r="W240" s="38"/>
      <c r="X240" s="45"/>
      <c r="AF240" s="1">
        <f>IF(B240="attendant",C240,0)</f>
        <v>0</v>
      </c>
      <c r="AG240" s="1">
        <f>D240</f>
        <v>0</v>
      </c>
      <c r="AH240" s="1">
        <f>IF($B240="My Family",C240,0)</f>
        <v>0</v>
      </c>
      <c r="AI240" s="1">
        <f>IF($B240="Fiance's Family",$C240,0)</f>
        <v>0</v>
      </c>
      <c r="AJ240" s="1">
        <f>IF($B240="Our Friends",$C240,0)</f>
        <v>0</v>
      </c>
      <c r="AK240" s="1">
        <f>IF($B239="CoWorker",$C239,0)</f>
        <v>0</v>
      </c>
      <c r="AQ240" s="46">
        <f>IF($F240="A",$E240,0)</f>
        <v>0</v>
      </c>
      <c r="AR240" s="46">
        <f>IF($F240="B",$E240,0)</f>
        <v>0</v>
      </c>
    </row>
    <row r="241" spans="1:44" ht="12.75">
      <c r="A241" s="37"/>
      <c r="B241" s="38"/>
      <c r="C241" s="39"/>
      <c r="D241" s="39"/>
      <c r="E241" s="39"/>
      <c r="F241" s="39"/>
      <c r="G241" s="40"/>
      <c r="H241" s="40"/>
      <c r="I241" s="39"/>
      <c r="J241" s="39"/>
      <c r="K241" s="41"/>
      <c r="L241" s="42"/>
      <c r="M241" s="38"/>
      <c r="N241" s="38"/>
      <c r="O241" s="43"/>
      <c r="P241" s="38"/>
      <c r="Q241" s="38"/>
      <c r="R241" s="39"/>
      <c r="S241" s="44"/>
      <c r="T241" s="39"/>
      <c r="U241" s="38"/>
      <c r="V241" s="38"/>
      <c r="W241" s="38"/>
      <c r="X241" s="45"/>
      <c r="AF241" s="1">
        <f>IF(B241="attendant",C241,0)</f>
        <v>0</v>
      </c>
      <c r="AG241" s="1">
        <f>D241</f>
        <v>0</v>
      </c>
      <c r="AH241" s="1">
        <f>IF($B241="My Family",C241,0)</f>
        <v>0</v>
      </c>
      <c r="AI241" s="1">
        <f>IF($B241="Fiance's Family",$C241,0)</f>
        <v>0</v>
      </c>
      <c r="AJ241" s="1">
        <f>IF($B241="Our Friends",$C241,0)</f>
        <v>0</v>
      </c>
      <c r="AK241" s="1">
        <f>IF($B240="CoWorker",$C240,0)</f>
        <v>0</v>
      </c>
      <c r="AQ241" s="46">
        <f>IF($F241="A",$E241,0)</f>
        <v>0</v>
      </c>
      <c r="AR241" s="46">
        <f>IF($F241="B",$E241,0)</f>
        <v>0</v>
      </c>
    </row>
    <row r="242" spans="1:44" ht="12.75">
      <c r="A242" s="37"/>
      <c r="B242" s="38"/>
      <c r="C242" s="39"/>
      <c r="D242" s="39"/>
      <c r="E242" s="39"/>
      <c r="F242" s="39"/>
      <c r="G242" s="40"/>
      <c r="H242" s="40"/>
      <c r="I242" s="39"/>
      <c r="J242" s="39"/>
      <c r="K242" s="41"/>
      <c r="L242" s="42"/>
      <c r="M242" s="38"/>
      <c r="N242" s="38"/>
      <c r="O242" s="43"/>
      <c r="P242" s="38"/>
      <c r="Q242" s="38"/>
      <c r="R242" s="39"/>
      <c r="S242" s="44"/>
      <c r="T242" s="39"/>
      <c r="U242" s="38"/>
      <c r="V242" s="38"/>
      <c r="W242" s="38"/>
      <c r="X242" s="45"/>
      <c r="AF242" s="1">
        <f>IF(B242="attendant",C242,0)</f>
        <v>0</v>
      </c>
      <c r="AG242" s="1">
        <f>D242</f>
        <v>0</v>
      </c>
      <c r="AH242" s="1">
        <f>IF($B242="My Family",C242,0)</f>
        <v>0</v>
      </c>
      <c r="AI242" s="1">
        <f>IF($B242="Fiance's Family",$C242,0)</f>
        <v>0</v>
      </c>
      <c r="AJ242" s="1">
        <f>IF($B242="Our Friends",$C242,0)</f>
        <v>0</v>
      </c>
      <c r="AK242" s="1">
        <f>IF($B241="CoWorker",$C241,0)</f>
        <v>0</v>
      </c>
      <c r="AQ242" s="46">
        <f>IF($F242="A",$E242,0)</f>
        <v>0</v>
      </c>
      <c r="AR242" s="46">
        <f>IF($F242="B",$E242,0)</f>
        <v>0</v>
      </c>
    </row>
    <row r="243" spans="1:44" ht="12.75">
      <c r="A243" s="37"/>
      <c r="B243" s="38"/>
      <c r="C243" s="39"/>
      <c r="D243" s="39"/>
      <c r="E243" s="39"/>
      <c r="F243" s="39"/>
      <c r="G243" s="40"/>
      <c r="H243" s="40"/>
      <c r="I243" s="39"/>
      <c r="J243" s="39"/>
      <c r="K243" s="41"/>
      <c r="L243" s="42"/>
      <c r="M243" s="38"/>
      <c r="N243" s="38"/>
      <c r="O243" s="43"/>
      <c r="P243" s="38"/>
      <c r="Q243" s="38"/>
      <c r="R243" s="39"/>
      <c r="S243" s="44"/>
      <c r="T243" s="39"/>
      <c r="U243" s="38"/>
      <c r="V243" s="38"/>
      <c r="W243" s="38"/>
      <c r="X243" s="45"/>
      <c r="AF243" s="1">
        <f>IF(B243="attendant",C243,0)</f>
        <v>0</v>
      </c>
      <c r="AG243" s="1">
        <f>D243</f>
        <v>0</v>
      </c>
      <c r="AH243" s="1">
        <f>IF($B243="My Family",C243,0)</f>
        <v>0</v>
      </c>
      <c r="AI243" s="1">
        <f>IF($B243="Fiance's Family",$C243,0)</f>
        <v>0</v>
      </c>
      <c r="AJ243" s="1">
        <f>IF($B243="Our Friends",$C243,0)</f>
        <v>0</v>
      </c>
      <c r="AK243" s="1">
        <f>IF($B242="CoWorker",$C242,0)</f>
        <v>0</v>
      </c>
      <c r="AQ243" s="46">
        <f>IF($F243="A",$E243,0)</f>
        <v>0</v>
      </c>
      <c r="AR243" s="46">
        <f>IF($F243="B",$E243,0)</f>
        <v>0</v>
      </c>
    </row>
    <row r="244" spans="1:44" ht="12.75">
      <c r="A244" s="37"/>
      <c r="B244" s="38"/>
      <c r="C244" s="39"/>
      <c r="D244" s="39"/>
      <c r="E244" s="39"/>
      <c r="F244" s="39"/>
      <c r="G244" s="40"/>
      <c r="H244" s="40"/>
      <c r="I244" s="39"/>
      <c r="J244" s="39"/>
      <c r="K244" s="41"/>
      <c r="L244" s="42"/>
      <c r="M244" s="38"/>
      <c r="N244" s="38"/>
      <c r="O244" s="43"/>
      <c r="P244" s="38"/>
      <c r="Q244" s="38"/>
      <c r="R244" s="39"/>
      <c r="S244" s="44"/>
      <c r="T244" s="39"/>
      <c r="U244" s="38"/>
      <c r="V244" s="38"/>
      <c r="W244" s="38"/>
      <c r="X244" s="45"/>
      <c r="AF244" s="1">
        <f>IF(B244="attendant",C244,0)</f>
        <v>0</v>
      </c>
      <c r="AG244" s="1">
        <f>D244</f>
        <v>0</v>
      </c>
      <c r="AH244" s="1">
        <f>IF($B244="My Family",C244,0)</f>
        <v>0</v>
      </c>
      <c r="AI244" s="1">
        <f>IF($B244="Fiance's Family",$C244,0)</f>
        <v>0</v>
      </c>
      <c r="AJ244" s="1">
        <f>IF($B244="Our Friends",$C244,0)</f>
        <v>0</v>
      </c>
      <c r="AK244" s="1">
        <f>IF($B243="CoWorker",$C243,0)</f>
        <v>0</v>
      </c>
      <c r="AQ244" s="46">
        <f>IF($F244="A",$E244,0)</f>
        <v>0</v>
      </c>
      <c r="AR244" s="46">
        <f>IF($F244="B",$E244,0)</f>
        <v>0</v>
      </c>
    </row>
    <row r="245" spans="1:44" ht="12.75">
      <c r="A245" s="37"/>
      <c r="B245" s="38"/>
      <c r="C245" s="39"/>
      <c r="D245" s="39"/>
      <c r="E245" s="39"/>
      <c r="F245" s="39"/>
      <c r="G245" s="40"/>
      <c r="H245" s="40"/>
      <c r="I245" s="39"/>
      <c r="J245" s="39"/>
      <c r="K245" s="41"/>
      <c r="L245" s="42"/>
      <c r="M245" s="38"/>
      <c r="N245" s="38"/>
      <c r="O245" s="43"/>
      <c r="P245" s="38"/>
      <c r="Q245" s="38"/>
      <c r="R245" s="39"/>
      <c r="S245" s="44"/>
      <c r="T245" s="39"/>
      <c r="U245" s="38"/>
      <c r="V245" s="38"/>
      <c r="W245" s="38"/>
      <c r="X245" s="45"/>
      <c r="AF245" s="1">
        <f>IF(B245="attendant",C245,0)</f>
        <v>0</v>
      </c>
      <c r="AG245" s="1">
        <f>D245</f>
        <v>0</v>
      </c>
      <c r="AH245" s="1">
        <f>IF($B245="My Family",C245,0)</f>
        <v>0</v>
      </c>
      <c r="AI245" s="1">
        <f>IF($B245="Fiance's Family",$C245,0)</f>
        <v>0</v>
      </c>
      <c r="AJ245" s="1">
        <f>IF($B245="Our Friends",$C245,0)</f>
        <v>0</v>
      </c>
      <c r="AK245" s="1">
        <f>IF($B244="CoWorker",$C244,0)</f>
        <v>0</v>
      </c>
      <c r="AQ245" s="46">
        <f>IF($F245="A",$E245,0)</f>
        <v>0</v>
      </c>
      <c r="AR245" s="46">
        <f>IF($F245="B",$E245,0)</f>
        <v>0</v>
      </c>
    </row>
    <row r="246" spans="1:44" ht="12.75">
      <c r="A246" s="37"/>
      <c r="B246" s="38"/>
      <c r="C246" s="39"/>
      <c r="D246" s="39"/>
      <c r="E246" s="39"/>
      <c r="F246" s="39"/>
      <c r="G246" s="40"/>
      <c r="H246" s="40"/>
      <c r="I246" s="39"/>
      <c r="J246" s="39"/>
      <c r="K246" s="41"/>
      <c r="L246" s="42"/>
      <c r="M246" s="38"/>
      <c r="N246" s="38"/>
      <c r="O246" s="43"/>
      <c r="P246" s="38"/>
      <c r="Q246" s="38"/>
      <c r="R246" s="39"/>
      <c r="S246" s="44"/>
      <c r="T246" s="39"/>
      <c r="U246" s="38"/>
      <c r="V246" s="38"/>
      <c r="W246" s="38"/>
      <c r="X246" s="45"/>
      <c r="AF246" s="1">
        <f>IF(B246="attendant",C246,0)</f>
        <v>0</v>
      </c>
      <c r="AG246" s="1">
        <f>D246</f>
        <v>0</v>
      </c>
      <c r="AH246" s="1">
        <f>IF($B246="My Family",C246,0)</f>
        <v>0</v>
      </c>
      <c r="AI246" s="1">
        <f>IF($B246="Fiance's Family",$C246,0)</f>
        <v>0</v>
      </c>
      <c r="AJ246" s="1">
        <f>IF($B246="Our Friends",$C246,0)</f>
        <v>0</v>
      </c>
      <c r="AK246" s="1">
        <f>IF($B245="CoWorker",$C245,0)</f>
        <v>0</v>
      </c>
      <c r="AQ246" s="46">
        <f>IF($F246="A",$E246,0)</f>
        <v>0</v>
      </c>
      <c r="AR246" s="46">
        <f>IF($F246="B",$E246,0)</f>
        <v>0</v>
      </c>
    </row>
    <row r="247" spans="1:44" ht="12.75">
      <c r="A247" s="37"/>
      <c r="B247" s="38"/>
      <c r="C247" s="39"/>
      <c r="D247" s="39"/>
      <c r="E247" s="39"/>
      <c r="F247" s="39"/>
      <c r="G247" s="40"/>
      <c r="H247" s="40"/>
      <c r="I247" s="39"/>
      <c r="J247" s="39"/>
      <c r="K247" s="41"/>
      <c r="L247" s="42"/>
      <c r="M247" s="38"/>
      <c r="N247" s="38"/>
      <c r="O247" s="43"/>
      <c r="P247" s="38"/>
      <c r="Q247" s="38"/>
      <c r="R247" s="39"/>
      <c r="S247" s="44"/>
      <c r="T247" s="39"/>
      <c r="U247" s="38"/>
      <c r="V247" s="38"/>
      <c r="W247" s="38"/>
      <c r="X247" s="45"/>
      <c r="AF247" s="1">
        <f>IF(B247="attendant",C247,0)</f>
        <v>0</v>
      </c>
      <c r="AG247" s="1">
        <f>D247</f>
        <v>0</v>
      </c>
      <c r="AH247" s="1">
        <f>IF($B247="My Family",C247,0)</f>
        <v>0</v>
      </c>
      <c r="AI247" s="1">
        <f>IF($B247="Fiance's Family",$C247,0)</f>
        <v>0</v>
      </c>
      <c r="AJ247" s="1">
        <f>IF($B247="Our Friends",$C247,0)</f>
        <v>0</v>
      </c>
      <c r="AK247" s="1">
        <f>IF($B246="CoWorker",$C246,0)</f>
        <v>0</v>
      </c>
      <c r="AQ247" s="46">
        <f>IF($F247="A",$E247,0)</f>
        <v>0</v>
      </c>
      <c r="AR247" s="46">
        <f>IF($F247="B",$E247,0)</f>
        <v>0</v>
      </c>
    </row>
    <row r="248" spans="1:44" ht="12.75">
      <c r="A248" s="37"/>
      <c r="B248" s="38"/>
      <c r="C248" s="39"/>
      <c r="D248" s="39"/>
      <c r="E248" s="39"/>
      <c r="F248" s="39"/>
      <c r="G248" s="40"/>
      <c r="H248" s="40"/>
      <c r="I248" s="39"/>
      <c r="J248" s="39"/>
      <c r="K248" s="41"/>
      <c r="L248" s="42"/>
      <c r="M248" s="38"/>
      <c r="N248" s="38"/>
      <c r="O248" s="43"/>
      <c r="P248" s="38"/>
      <c r="Q248" s="38"/>
      <c r="R248" s="39"/>
      <c r="S248" s="44"/>
      <c r="T248" s="39"/>
      <c r="U248" s="38"/>
      <c r="V248" s="38"/>
      <c r="W248" s="38"/>
      <c r="X248" s="45"/>
      <c r="AF248" s="1">
        <f>IF(B248="attendant",C248,0)</f>
        <v>0</v>
      </c>
      <c r="AG248" s="1">
        <f>D248</f>
        <v>0</v>
      </c>
      <c r="AH248" s="1">
        <f>IF($B248="My Family",C248,0)</f>
        <v>0</v>
      </c>
      <c r="AI248" s="1">
        <f>IF($B248="Fiance's Family",$C248,0)</f>
        <v>0</v>
      </c>
      <c r="AJ248" s="1">
        <f>IF($B248="Our Friends",$C248,0)</f>
        <v>0</v>
      </c>
      <c r="AK248" s="1">
        <f>IF($B247="CoWorker",$C247,0)</f>
        <v>0</v>
      </c>
      <c r="AQ248" s="46">
        <f>IF($F248="A",$E248,0)</f>
        <v>0</v>
      </c>
      <c r="AR248" s="46">
        <f>IF($F248="B",$E248,0)</f>
        <v>0</v>
      </c>
    </row>
    <row r="249" spans="1:44" ht="12.75">
      <c r="A249" s="37"/>
      <c r="B249" s="38"/>
      <c r="C249" s="39"/>
      <c r="D249" s="39"/>
      <c r="E249" s="39"/>
      <c r="F249" s="39"/>
      <c r="G249" s="40"/>
      <c r="H249" s="40"/>
      <c r="I249" s="39"/>
      <c r="J249" s="39"/>
      <c r="K249" s="41"/>
      <c r="L249" s="42"/>
      <c r="M249" s="38"/>
      <c r="N249" s="38"/>
      <c r="O249" s="43"/>
      <c r="P249" s="38"/>
      <c r="Q249" s="38"/>
      <c r="R249" s="39"/>
      <c r="S249" s="44"/>
      <c r="T249" s="39"/>
      <c r="U249" s="38"/>
      <c r="V249" s="38"/>
      <c r="W249" s="38"/>
      <c r="X249" s="45"/>
      <c r="AF249" s="1">
        <f>IF(B249="attendant",C249,0)</f>
        <v>0</v>
      </c>
      <c r="AG249" s="1">
        <f>D249</f>
        <v>0</v>
      </c>
      <c r="AH249" s="1">
        <f>IF($B249="My Family",C249,0)</f>
        <v>0</v>
      </c>
      <c r="AI249" s="1">
        <f>IF($B249="Fiance's Family",$C249,0)</f>
        <v>0</v>
      </c>
      <c r="AJ249" s="1">
        <f>IF($B249="Our Friends",$C249,0)</f>
        <v>0</v>
      </c>
      <c r="AK249" s="1">
        <f>IF($B248="CoWorker",$C248,0)</f>
        <v>0</v>
      </c>
      <c r="AQ249" s="46">
        <f>IF($F249="A",$E249,0)</f>
        <v>0</v>
      </c>
      <c r="AR249" s="46">
        <f>IF($F249="B",$E249,0)</f>
        <v>0</v>
      </c>
    </row>
    <row r="250" spans="1:44" ht="12.75">
      <c r="A250" s="37"/>
      <c r="B250" s="38"/>
      <c r="C250" s="39"/>
      <c r="D250" s="39"/>
      <c r="E250" s="39"/>
      <c r="F250" s="39"/>
      <c r="G250" s="40"/>
      <c r="H250" s="40"/>
      <c r="I250" s="39"/>
      <c r="J250" s="39"/>
      <c r="K250" s="41"/>
      <c r="L250" s="42"/>
      <c r="M250" s="38"/>
      <c r="N250" s="38"/>
      <c r="O250" s="43"/>
      <c r="P250" s="38"/>
      <c r="Q250" s="38"/>
      <c r="R250" s="39"/>
      <c r="S250" s="44"/>
      <c r="T250" s="39"/>
      <c r="U250" s="38"/>
      <c r="V250" s="38"/>
      <c r="W250" s="38"/>
      <c r="X250" s="45"/>
      <c r="AF250" s="1">
        <f>IF(B250="attendant",C250,0)</f>
        <v>0</v>
      </c>
      <c r="AG250" s="1">
        <f>D250</f>
        <v>0</v>
      </c>
      <c r="AH250" s="1">
        <f>IF($B250="My Family",C250,0)</f>
        <v>0</v>
      </c>
      <c r="AI250" s="1">
        <f>IF($B250="Fiance's Family",$C250,0)</f>
        <v>0</v>
      </c>
      <c r="AJ250" s="1">
        <f>IF($B250="Our Friends",$C250,0)</f>
        <v>0</v>
      </c>
      <c r="AK250" s="1">
        <f>IF($B249="CoWorker",$C249,0)</f>
        <v>0</v>
      </c>
      <c r="AQ250" s="46">
        <f>IF($F250="A",$E250,0)</f>
        <v>0</v>
      </c>
      <c r="AR250" s="46">
        <f>IF($F250="B",$E250,0)</f>
        <v>0</v>
      </c>
    </row>
    <row r="251" spans="1:44" ht="12.75">
      <c r="A251" s="37"/>
      <c r="B251" s="38"/>
      <c r="C251" s="39"/>
      <c r="D251" s="39"/>
      <c r="E251" s="39"/>
      <c r="F251" s="39"/>
      <c r="G251" s="40"/>
      <c r="H251" s="40"/>
      <c r="I251" s="39"/>
      <c r="J251" s="39"/>
      <c r="K251" s="41"/>
      <c r="L251" s="42"/>
      <c r="M251" s="38"/>
      <c r="N251" s="38"/>
      <c r="O251" s="43"/>
      <c r="P251" s="38"/>
      <c r="Q251" s="38"/>
      <c r="R251" s="39"/>
      <c r="S251" s="44"/>
      <c r="T251" s="39"/>
      <c r="U251" s="38"/>
      <c r="V251" s="38"/>
      <c r="W251" s="38"/>
      <c r="X251" s="45"/>
      <c r="AF251" s="1">
        <f>IF(B251="attendant",C251,0)</f>
        <v>0</v>
      </c>
      <c r="AG251" s="1">
        <f>D251</f>
        <v>0</v>
      </c>
      <c r="AH251" s="1">
        <f>IF($B251="My Family",C251,0)</f>
        <v>0</v>
      </c>
      <c r="AI251" s="1">
        <f>IF($B251="Fiance's Family",$C251,0)</f>
        <v>0</v>
      </c>
      <c r="AJ251" s="1">
        <f>IF($B251="Our Friends",$C251,0)</f>
        <v>0</v>
      </c>
      <c r="AK251" s="1">
        <f>IF($B250="CoWorker",$C250,0)</f>
        <v>0</v>
      </c>
      <c r="AQ251" s="46">
        <f>IF($F251="A",$E251,0)</f>
        <v>0</v>
      </c>
      <c r="AR251" s="46">
        <f>IF($F251="B",$E251,0)</f>
        <v>0</v>
      </c>
    </row>
    <row r="252" spans="1:44" ht="12.75">
      <c r="A252" s="37"/>
      <c r="B252" s="38"/>
      <c r="C252" s="39"/>
      <c r="D252" s="39"/>
      <c r="E252" s="39"/>
      <c r="F252" s="39"/>
      <c r="G252" s="40"/>
      <c r="H252" s="40"/>
      <c r="I252" s="39"/>
      <c r="J252" s="39"/>
      <c r="K252" s="41"/>
      <c r="L252" s="42"/>
      <c r="M252" s="38"/>
      <c r="N252" s="38"/>
      <c r="O252" s="43"/>
      <c r="P252" s="38"/>
      <c r="Q252" s="38"/>
      <c r="R252" s="39"/>
      <c r="S252" s="44"/>
      <c r="T252" s="39"/>
      <c r="U252" s="38"/>
      <c r="V252" s="38"/>
      <c r="W252" s="38"/>
      <c r="X252" s="45"/>
      <c r="AF252" s="1">
        <f>IF(B252="attendant",C252,0)</f>
        <v>0</v>
      </c>
      <c r="AG252" s="1">
        <f>D252</f>
        <v>0</v>
      </c>
      <c r="AH252" s="1">
        <f>IF($B252="My Family",C252,0)</f>
        <v>0</v>
      </c>
      <c r="AI252" s="1">
        <f>IF($B252="Fiance's Family",$C252,0)</f>
        <v>0</v>
      </c>
      <c r="AJ252" s="1">
        <f>IF($B252="Our Friends",$C252,0)</f>
        <v>0</v>
      </c>
      <c r="AK252" s="1">
        <f>IF($B251="CoWorker",$C251,0)</f>
        <v>0</v>
      </c>
      <c r="AQ252" s="46">
        <f>IF($F252="A",$E252,0)</f>
        <v>0</v>
      </c>
      <c r="AR252" s="46">
        <f>IF($F252="B",$E252,0)</f>
        <v>0</v>
      </c>
    </row>
    <row r="253" spans="1:44" ht="12.75">
      <c r="A253" s="37"/>
      <c r="B253" s="38"/>
      <c r="C253" s="39"/>
      <c r="D253" s="39"/>
      <c r="E253" s="39"/>
      <c r="F253" s="39"/>
      <c r="G253" s="40"/>
      <c r="H253" s="40"/>
      <c r="I253" s="39"/>
      <c r="J253" s="39"/>
      <c r="K253" s="41"/>
      <c r="L253" s="42"/>
      <c r="M253" s="38"/>
      <c r="N253" s="38"/>
      <c r="O253" s="43"/>
      <c r="P253" s="38"/>
      <c r="Q253" s="38"/>
      <c r="R253" s="39"/>
      <c r="S253" s="44"/>
      <c r="T253" s="39"/>
      <c r="U253" s="38"/>
      <c r="V253" s="38"/>
      <c r="W253" s="38"/>
      <c r="X253" s="45"/>
      <c r="AF253" s="1">
        <f>IF(B253="attendant",C253,0)</f>
        <v>0</v>
      </c>
      <c r="AG253" s="1">
        <f>D253</f>
        <v>0</v>
      </c>
      <c r="AH253" s="1">
        <f>IF($B253="My Family",C253,0)</f>
        <v>0</v>
      </c>
      <c r="AI253" s="1">
        <f>IF($B253="Fiance's Family",$C253,0)</f>
        <v>0</v>
      </c>
      <c r="AJ253" s="1">
        <f>IF($B253="Our Friends",$C253,0)</f>
        <v>0</v>
      </c>
      <c r="AK253" s="1">
        <f>IF($B252="CoWorker",$C252,0)</f>
        <v>0</v>
      </c>
      <c r="AQ253" s="46">
        <f>IF($F253="A",$E253,0)</f>
        <v>0</v>
      </c>
      <c r="AR253" s="46">
        <f>IF($F253="B",$E253,0)</f>
        <v>0</v>
      </c>
    </row>
    <row r="254" spans="1:44" ht="12.75">
      <c r="A254" s="37"/>
      <c r="B254" s="38"/>
      <c r="C254" s="39"/>
      <c r="D254" s="39"/>
      <c r="E254" s="39"/>
      <c r="F254" s="39"/>
      <c r="G254" s="40"/>
      <c r="H254" s="40"/>
      <c r="I254" s="39"/>
      <c r="J254" s="39"/>
      <c r="K254" s="41"/>
      <c r="L254" s="42"/>
      <c r="M254" s="38"/>
      <c r="N254" s="38"/>
      <c r="O254" s="43"/>
      <c r="P254" s="38"/>
      <c r="Q254" s="38"/>
      <c r="R254" s="39"/>
      <c r="S254" s="44"/>
      <c r="T254" s="39"/>
      <c r="U254" s="38"/>
      <c r="V254" s="38"/>
      <c r="W254" s="38"/>
      <c r="X254" s="45"/>
      <c r="AF254" s="1">
        <f>IF(B254="attendant",C254,0)</f>
        <v>0</v>
      </c>
      <c r="AG254" s="1">
        <f>D254</f>
        <v>0</v>
      </c>
      <c r="AH254" s="1">
        <f>IF($B254="My Family",C254,0)</f>
        <v>0</v>
      </c>
      <c r="AI254" s="1">
        <f>IF($B254="Fiance's Family",$C254,0)</f>
        <v>0</v>
      </c>
      <c r="AJ254" s="1">
        <f>IF($B254="Our Friends",$C254,0)</f>
        <v>0</v>
      </c>
      <c r="AK254" s="1">
        <f>IF($B253="CoWorker",$C253,0)</f>
        <v>0</v>
      </c>
      <c r="AQ254" s="46">
        <f>IF($F254="A",$E254,0)</f>
        <v>0</v>
      </c>
      <c r="AR254" s="46">
        <f>IF($F254="B",$E254,0)</f>
        <v>0</v>
      </c>
    </row>
    <row r="255" spans="1:44" ht="12.75">
      <c r="A255" s="37"/>
      <c r="B255" s="38"/>
      <c r="C255" s="39"/>
      <c r="D255" s="39"/>
      <c r="E255" s="39"/>
      <c r="F255" s="39"/>
      <c r="G255" s="40"/>
      <c r="H255" s="40"/>
      <c r="I255" s="39"/>
      <c r="J255" s="39"/>
      <c r="K255" s="41"/>
      <c r="L255" s="42"/>
      <c r="M255" s="38"/>
      <c r="N255" s="38"/>
      <c r="O255" s="43"/>
      <c r="P255" s="38"/>
      <c r="Q255" s="38"/>
      <c r="R255" s="39"/>
      <c r="S255" s="44"/>
      <c r="T255" s="39"/>
      <c r="U255" s="38"/>
      <c r="V255" s="38"/>
      <c r="W255" s="38"/>
      <c r="X255" s="45"/>
      <c r="AF255" s="1">
        <f>IF(B255="attendant",C255,0)</f>
        <v>0</v>
      </c>
      <c r="AG255" s="1">
        <f>D255</f>
        <v>0</v>
      </c>
      <c r="AH255" s="1">
        <f>IF($B255="My Family",C255,0)</f>
        <v>0</v>
      </c>
      <c r="AI255" s="1">
        <f>IF($B255="Fiance's Family",$C255,0)</f>
        <v>0</v>
      </c>
      <c r="AJ255" s="1">
        <f>IF($B255="Our Friends",$C255,0)</f>
        <v>0</v>
      </c>
      <c r="AK255" s="1">
        <f>IF($B254="CoWorker",$C254,0)</f>
        <v>0</v>
      </c>
      <c r="AQ255" s="46">
        <f>IF($F255="A",$E255,0)</f>
        <v>0</v>
      </c>
      <c r="AR255" s="46">
        <f>IF($F255="B",$E255,0)</f>
        <v>0</v>
      </c>
    </row>
    <row r="256" spans="1:44" ht="12.75">
      <c r="A256" s="37"/>
      <c r="B256" s="38"/>
      <c r="C256" s="39"/>
      <c r="D256" s="39"/>
      <c r="E256" s="39"/>
      <c r="F256" s="39"/>
      <c r="G256" s="40"/>
      <c r="H256" s="40"/>
      <c r="I256" s="39"/>
      <c r="J256" s="39"/>
      <c r="K256" s="41"/>
      <c r="L256" s="42"/>
      <c r="M256" s="38"/>
      <c r="N256" s="38"/>
      <c r="O256" s="43"/>
      <c r="P256" s="38"/>
      <c r="Q256" s="38"/>
      <c r="R256" s="39"/>
      <c r="S256" s="44"/>
      <c r="T256" s="39"/>
      <c r="U256" s="38"/>
      <c r="V256" s="38"/>
      <c r="W256" s="38"/>
      <c r="X256" s="45"/>
      <c r="AF256" s="1">
        <f>IF(B256="attendant",C256,0)</f>
        <v>0</v>
      </c>
      <c r="AG256" s="1">
        <f>D256</f>
        <v>0</v>
      </c>
      <c r="AH256" s="1">
        <f>IF($B256="My Family",C256,0)</f>
        <v>0</v>
      </c>
      <c r="AI256" s="1">
        <f>IF($B256="Fiance's Family",$C256,0)</f>
        <v>0</v>
      </c>
      <c r="AJ256" s="1">
        <f>IF($B256="Our Friends",$C256,0)</f>
        <v>0</v>
      </c>
      <c r="AK256" s="1">
        <f>IF($B255="CoWorker",$C255,0)</f>
        <v>0</v>
      </c>
      <c r="AQ256" s="46">
        <f>IF($F256="A",$E256,0)</f>
        <v>0</v>
      </c>
      <c r="AR256" s="46">
        <f>IF($F256="B",$E256,0)</f>
        <v>0</v>
      </c>
    </row>
    <row r="257" spans="1:44" ht="12.75">
      <c r="A257" s="37"/>
      <c r="B257" s="38"/>
      <c r="C257" s="39"/>
      <c r="D257" s="39"/>
      <c r="E257" s="39"/>
      <c r="F257" s="39"/>
      <c r="G257" s="40"/>
      <c r="H257" s="40"/>
      <c r="I257" s="39"/>
      <c r="J257" s="39"/>
      <c r="K257" s="41"/>
      <c r="L257" s="42"/>
      <c r="M257" s="38"/>
      <c r="N257" s="38"/>
      <c r="O257" s="43"/>
      <c r="P257" s="38"/>
      <c r="Q257" s="38"/>
      <c r="R257" s="39"/>
      <c r="S257" s="44"/>
      <c r="T257" s="39"/>
      <c r="U257" s="38"/>
      <c r="V257" s="38"/>
      <c r="W257" s="38"/>
      <c r="X257" s="45"/>
      <c r="AF257" s="1">
        <f>IF(B257="attendant",C257,0)</f>
        <v>0</v>
      </c>
      <c r="AG257" s="1">
        <f>D257</f>
        <v>0</v>
      </c>
      <c r="AH257" s="1">
        <f>IF($B257="My Family",C257,0)</f>
        <v>0</v>
      </c>
      <c r="AI257" s="1">
        <f>IF($B257="Fiance's Family",$C257,0)</f>
        <v>0</v>
      </c>
      <c r="AJ257" s="1">
        <f>IF($B257="Our Friends",$C257,0)</f>
        <v>0</v>
      </c>
      <c r="AK257" s="1">
        <f>IF($B256="CoWorker",$C256,0)</f>
        <v>0</v>
      </c>
      <c r="AQ257" s="46">
        <f>IF($F257="A",$E257,0)</f>
        <v>0</v>
      </c>
      <c r="AR257" s="46">
        <f>IF($F257="B",$E257,0)</f>
        <v>0</v>
      </c>
    </row>
    <row r="258" spans="1:44" ht="12.75">
      <c r="A258" s="37"/>
      <c r="B258" s="38"/>
      <c r="C258" s="39"/>
      <c r="D258" s="39"/>
      <c r="E258" s="39"/>
      <c r="F258" s="39"/>
      <c r="G258" s="40"/>
      <c r="H258" s="40"/>
      <c r="I258" s="39"/>
      <c r="J258" s="39"/>
      <c r="K258" s="41"/>
      <c r="L258" s="42"/>
      <c r="M258" s="38"/>
      <c r="N258" s="38"/>
      <c r="O258" s="43"/>
      <c r="P258" s="38"/>
      <c r="Q258" s="38"/>
      <c r="R258" s="39"/>
      <c r="S258" s="44"/>
      <c r="T258" s="39"/>
      <c r="U258" s="38"/>
      <c r="V258" s="38"/>
      <c r="W258" s="38"/>
      <c r="X258" s="45"/>
      <c r="AF258" s="1">
        <f>IF(B258="attendant",C258,0)</f>
        <v>0</v>
      </c>
      <c r="AG258" s="1">
        <f>D258</f>
        <v>0</v>
      </c>
      <c r="AH258" s="1">
        <f>IF($B258="My Family",C258,0)</f>
        <v>0</v>
      </c>
      <c r="AI258" s="1">
        <f>IF($B258="Fiance's Family",$C258,0)</f>
        <v>0</v>
      </c>
      <c r="AJ258" s="1">
        <f>IF($B258="Our Friends",$C258,0)</f>
        <v>0</v>
      </c>
      <c r="AK258" s="1">
        <f>IF($B257="CoWorker",$C257,0)</f>
        <v>0</v>
      </c>
      <c r="AQ258" s="46">
        <f>IF($F258="A",$E258,0)</f>
        <v>0</v>
      </c>
      <c r="AR258" s="46">
        <f>IF($F258="B",$E258,0)</f>
        <v>0</v>
      </c>
    </row>
    <row r="259" spans="1:44" ht="12.75">
      <c r="A259" s="37"/>
      <c r="B259" s="38"/>
      <c r="C259" s="39"/>
      <c r="D259" s="39"/>
      <c r="E259" s="39"/>
      <c r="F259" s="39"/>
      <c r="G259" s="40"/>
      <c r="H259" s="40"/>
      <c r="I259" s="39"/>
      <c r="J259" s="39"/>
      <c r="K259" s="41"/>
      <c r="L259" s="42"/>
      <c r="M259" s="38"/>
      <c r="N259" s="38"/>
      <c r="O259" s="43"/>
      <c r="P259" s="38"/>
      <c r="Q259" s="38"/>
      <c r="R259" s="39"/>
      <c r="S259" s="44"/>
      <c r="T259" s="39"/>
      <c r="U259" s="38"/>
      <c r="V259" s="38"/>
      <c r="W259" s="38"/>
      <c r="X259" s="45"/>
      <c r="AF259" s="1">
        <f>IF(B259="attendant",C259,0)</f>
        <v>0</v>
      </c>
      <c r="AG259" s="1">
        <f>D259</f>
        <v>0</v>
      </c>
      <c r="AH259" s="1">
        <f>IF($B259="My Family",C259,0)</f>
        <v>0</v>
      </c>
      <c r="AI259" s="1">
        <f>IF($B259="Fiance's Family",$C259,0)</f>
        <v>0</v>
      </c>
      <c r="AJ259" s="1">
        <f>IF($B259="Our Friends",$C259,0)</f>
        <v>0</v>
      </c>
      <c r="AK259" s="1">
        <f>IF($B258="CoWorker",$C258,0)</f>
        <v>0</v>
      </c>
      <c r="AQ259" s="46">
        <f>IF($F259="A",$E259,0)</f>
        <v>0</v>
      </c>
      <c r="AR259" s="46">
        <f>IF($F259="B",$E259,0)</f>
        <v>0</v>
      </c>
    </row>
    <row r="260" spans="1:44" ht="12.75">
      <c r="A260" s="37"/>
      <c r="B260" s="38"/>
      <c r="C260" s="39"/>
      <c r="D260" s="39"/>
      <c r="E260" s="39"/>
      <c r="F260" s="39"/>
      <c r="G260" s="40"/>
      <c r="H260" s="40"/>
      <c r="I260" s="39"/>
      <c r="J260" s="39"/>
      <c r="K260" s="41"/>
      <c r="L260" s="42"/>
      <c r="M260" s="38"/>
      <c r="N260" s="38"/>
      <c r="O260" s="43"/>
      <c r="P260" s="38"/>
      <c r="Q260" s="38"/>
      <c r="R260" s="39"/>
      <c r="S260" s="44"/>
      <c r="T260" s="39"/>
      <c r="U260" s="38"/>
      <c r="V260" s="38"/>
      <c r="W260" s="38"/>
      <c r="X260" s="45"/>
      <c r="AF260" s="1">
        <f>IF(B260="attendant",C260,0)</f>
        <v>0</v>
      </c>
      <c r="AG260" s="1">
        <f>D260</f>
        <v>0</v>
      </c>
      <c r="AH260" s="1">
        <f>IF($B260="My Family",C260,0)</f>
        <v>0</v>
      </c>
      <c r="AI260" s="1">
        <f>IF($B260="Fiance's Family",$C260,0)</f>
        <v>0</v>
      </c>
      <c r="AJ260" s="1">
        <f>IF($B260="Our Friends",$C260,0)</f>
        <v>0</v>
      </c>
      <c r="AK260" s="1">
        <f>IF($B259="CoWorker",$C259,0)</f>
        <v>0</v>
      </c>
      <c r="AQ260" s="46">
        <f>IF($F260="A",$E260,0)</f>
        <v>0</v>
      </c>
      <c r="AR260" s="46">
        <f>IF($F260="B",$E260,0)</f>
        <v>0</v>
      </c>
    </row>
    <row r="261" spans="1:44" ht="12.75">
      <c r="A261" s="37"/>
      <c r="B261" s="38"/>
      <c r="C261" s="39"/>
      <c r="D261" s="39"/>
      <c r="E261" s="39"/>
      <c r="F261" s="39"/>
      <c r="G261" s="40"/>
      <c r="H261" s="40"/>
      <c r="I261" s="39"/>
      <c r="J261" s="39"/>
      <c r="K261" s="41"/>
      <c r="L261" s="42"/>
      <c r="M261" s="38"/>
      <c r="N261" s="38"/>
      <c r="O261" s="43"/>
      <c r="P261" s="38"/>
      <c r="Q261" s="38"/>
      <c r="R261" s="39"/>
      <c r="S261" s="44"/>
      <c r="T261" s="39"/>
      <c r="U261" s="38"/>
      <c r="V261" s="38"/>
      <c r="W261" s="38"/>
      <c r="X261" s="45"/>
      <c r="AF261" s="1">
        <f>IF(B261="attendant",C261,0)</f>
        <v>0</v>
      </c>
      <c r="AG261" s="1">
        <f>D261</f>
        <v>0</v>
      </c>
      <c r="AH261" s="1">
        <f>IF($B261="My Family",C261,0)</f>
        <v>0</v>
      </c>
      <c r="AI261" s="1">
        <f>IF($B261="Fiance's Family",$C261,0)</f>
        <v>0</v>
      </c>
      <c r="AJ261" s="1">
        <f>IF($B261="Our Friends",$C261,0)</f>
        <v>0</v>
      </c>
      <c r="AK261" s="1">
        <f>IF($B260="CoWorker",$C260,0)</f>
        <v>0</v>
      </c>
      <c r="AQ261" s="46">
        <f>IF($F261="A",$E261,0)</f>
        <v>0</v>
      </c>
      <c r="AR261" s="46">
        <f>IF($F261="B",$E261,0)</f>
        <v>0</v>
      </c>
    </row>
    <row r="262" spans="1:44" ht="12.75">
      <c r="A262" s="37"/>
      <c r="B262" s="38"/>
      <c r="C262" s="39"/>
      <c r="D262" s="39"/>
      <c r="E262" s="39"/>
      <c r="F262" s="39"/>
      <c r="G262" s="40"/>
      <c r="H262" s="40"/>
      <c r="I262" s="39"/>
      <c r="J262" s="39"/>
      <c r="K262" s="41"/>
      <c r="L262" s="42"/>
      <c r="M262" s="38"/>
      <c r="N262" s="38"/>
      <c r="O262" s="43"/>
      <c r="P262" s="38"/>
      <c r="Q262" s="38"/>
      <c r="R262" s="39"/>
      <c r="S262" s="44"/>
      <c r="T262" s="39"/>
      <c r="U262" s="38"/>
      <c r="V262" s="38"/>
      <c r="W262" s="38"/>
      <c r="X262" s="45"/>
      <c r="AF262" s="1">
        <f>IF(B262="attendant",C262,0)</f>
        <v>0</v>
      </c>
      <c r="AG262" s="1">
        <f>D262</f>
        <v>0</v>
      </c>
      <c r="AH262" s="1">
        <f>IF($B262="My Family",C262,0)</f>
        <v>0</v>
      </c>
      <c r="AI262" s="1">
        <f>IF($B262="Fiance's Family",$C262,0)</f>
        <v>0</v>
      </c>
      <c r="AJ262" s="1">
        <f>IF($B262="Our Friends",$C262,0)</f>
        <v>0</v>
      </c>
      <c r="AK262" s="1">
        <f>IF($B261="CoWorker",$C261,0)</f>
        <v>0</v>
      </c>
      <c r="AQ262" s="46">
        <f>IF($F262="A",$E262,0)</f>
        <v>0</v>
      </c>
      <c r="AR262" s="46">
        <f>IF($F262="B",$E262,0)</f>
        <v>0</v>
      </c>
    </row>
    <row r="263" spans="1:44" ht="12.75">
      <c r="A263" s="37"/>
      <c r="B263" s="38"/>
      <c r="C263" s="39"/>
      <c r="D263" s="39"/>
      <c r="E263" s="39"/>
      <c r="F263" s="39"/>
      <c r="G263" s="40"/>
      <c r="H263" s="40"/>
      <c r="I263" s="39"/>
      <c r="J263" s="39"/>
      <c r="K263" s="41"/>
      <c r="L263" s="42"/>
      <c r="M263" s="38"/>
      <c r="N263" s="38"/>
      <c r="O263" s="43"/>
      <c r="P263" s="38"/>
      <c r="Q263" s="38"/>
      <c r="R263" s="39"/>
      <c r="S263" s="44"/>
      <c r="T263" s="39"/>
      <c r="U263" s="38"/>
      <c r="V263" s="38"/>
      <c r="W263" s="38"/>
      <c r="X263" s="45"/>
      <c r="AF263" s="1">
        <f>IF(B263="attendant",C263,0)</f>
        <v>0</v>
      </c>
      <c r="AG263" s="1">
        <f>D263</f>
        <v>0</v>
      </c>
      <c r="AH263" s="1">
        <f>IF($B263="My Family",C263,0)</f>
        <v>0</v>
      </c>
      <c r="AI263" s="1">
        <f>IF($B263="Fiance's Family",$C263,0)</f>
        <v>0</v>
      </c>
      <c r="AJ263" s="1">
        <f>IF($B263="Our Friends",$C263,0)</f>
        <v>0</v>
      </c>
      <c r="AK263" s="1">
        <f>IF($B262="CoWorker",$C262,0)</f>
        <v>0</v>
      </c>
      <c r="AQ263" s="46">
        <f>IF($F263="A",$E263,0)</f>
        <v>0</v>
      </c>
      <c r="AR263" s="46">
        <f>IF($F263="B",$E263,0)</f>
        <v>0</v>
      </c>
    </row>
    <row r="264" spans="1:44" ht="12.75">
      <c r="A264" s="37"/>
      <c r="B264" s="38"/>
      <c r="C264" s="39"/>
      <c r="D264" s="39"/>
      <c r="E264" s="39"/>
      <c r="F264" s="39"/>
      <c r="G264" s="40"/>
      <c r="H264" s="40"/>
      <c r="I264" s="39"/>
      <c r="J264" s="39"/>
      <c r="K264" s="41"/>
      <c r="L264" s="42"/>
      <c r="M264" s="38"/>
      <c r="N264" s="38"/>
      <c r="O264" s="43"/>
      <c r="P264" s="38"/>
      <c r="Q264" s="38"/>
      <c r="R264" s="39"/>
      <c r="S264" s="44"/>
      <c r="T264" s="39"/>
      <c r="U264" s="38"/>
      <c r="V264" s="38"/>
      <c r="W264" s="38"/>
      <c r="X264" s="45"/>
      <c r="AF264" s="1">
        <f>IF(B264="attendant",C264,0)</f>
        <v>0</v>
      </c>
      <c r="AG264" s="1">
        <f>D264</f>
        <v>0</v>
      </c>
      <c r="AH264" s="1">
        <f>IF($B264="My Family",C264,0)</f>
        <v>0</v>
      </c>
      <c r="AI264" s="1">
        <f>IF($B264="Fiance's Family",$C264,0)</f>
        <v>0</v>
      </c>
      <c r="AJ264" s="1">
        <f>IF($B264="Our Friends",$C264,0)</f>
        <v>0</v>
      </c>
      <c r="AK264" s="1">
        <f>IF($B263="CoWorker",$C263,0)</f>
        <v>0</v>
      </c>
      <c r="AQ264" s="46">
        <f>IF($F264="A",$E264,0)</f>
        <v>0</v>
      </c>
      <c r="AR264" s="46">
        <f>IF($F264="B",$E264,0)</f>
        <v>0</v>
      </c>
    </row>
    <row r="265" spans="1:44" ht="12.75">
      <c r="A265" s="37"/>
      <c r="B265" s="38"/>
      <c r="C265" s="39"/>
      <c r="D265" s="39"/>
      <c r="E265" s="39"/>
      <c r="F265" s="39"/>
      <c r="G265" s="40"/>
      <c r="H265" s="40"/>
      <c r="I265" s="39"/>
      <c r="J265" s="39"/>
      <c r="K265" s="41"/>
      <c r="L265" s="42"/>
      <c r="M265" s="38"/>
      <c r="N265" s="38"/>
      <c r="O265" s="43"/>
      <c r="P265" s="38"/>
      <c r="Q265" s="38"/>
      <c r="R265" s="39"/>
      <c r="S265" s="44"/>
      <c r="T265" s="39"/>
      <c r="U265" s="38"/>
      <c r="V265" s="38"/>
      <c r="W265" s="38"/>
      <c r="X265" s="45"/>
      <c r="AF265" s="1">
        <f>IF(B265="attendant",C265,0)</f>
        <v>0</v>
      </c>
      <c r="AG265" s="1">
        <f>D265</f>
        <v>0</v>
      </c>
      <c r="AH265" s="1">
        <f>IF($B265="My Family",C265,0)</f>
        <v>0</v>
      </c>
      <c r="AI265" s="1">
        <f>IF($B265="Fiance's Family",$C265,0)</f>
        <v>0</v>
      </c>
      <c r="AJ265" s="1">
        <f>IF($B265="Our Friends",$C265,0)</f>
        <v>0</v>
      </c>
      <c r="AK265" s="1">
        <f>IF($B264="CoWorker",$C264,0)</f>
        <v>0</v>
      </c>
      <c r="AQ265" s="46">
        <f>IF($F265="A",$E265,0)</f>
        <v>0</v>
      </c>
      <c r="AR265" s="46">
        <f>IF($F265="B",$E265,0)</f>
        <v>0</v>
      </c>
    </row>
    <row r="266" spans="1:44" ht="12.75">
      <c r="A266" s="37"/>
      <c r="B266" s="38"/>
      <c r="C266" s="39"/>
      <c r="D266" s="39"/>
      <c r="E266" s="39"/>
      <c r="F266" s="39"/>
      <c r="G266" s="40"/>
      <c r="H266" s="40"/>
      <c r="I266" s="39"/>
      <c r="J266" s="39"/>
      <c r="K266" s="41"/>
      <c r="L266" s="42"/>
      <c r="M266" s="38"/>
      <c r="N266" s="38"/>
      <c r="O266" s="43"/>
      <c r="P266" s="38"/>
      <c r="Q266" s="38"/>
      <c r="R266" s="39"/>
      <c r="S266" s="44"/>
      <c r="T266" s="39"/>
      <c r="U266" s="38"/>
      <c r="V266" s="38"/>
      <c r="W266" s="38"/>
      <c r="X266" s="45"/>
      <c r="AF266" s="1">
        <f>IF(B266="attendant",C266,0)</f>
        <v>0</v>
      </c>
      <c r="AG266" s="1">
        <f>D266</f>
        <v>0</v>
      </c>
      <c r="AH266" s="1">
        <f>IF($B266="My Family",C266,0)</f>
        <v>0</v>
      </c>
      <c r="AI266" s="1">
        <f>IF($B266="Fiance's Family",$C266,0)</f>
        <v>0</v>
      </c>
      <c r="AJ266" s="1">
        <f>IF($B266="Our Friends",$C266,0)</f>
        <v>0</v>
      </c>
      <c r="AK266" s="1">
        <f>IF($B265="CoWorker",$C265,0)</f>
        <v>0</v>
      </c>
      <c r="AQ266" s="46">
        <f>IF($F266="A",$E266,0)</f>
        <v>0</v>
      </c>
      <c r="AR266" s="46">
        <f>IF($F266="B",$E266,0)</f>
        <v>0</v>
      </c>
    </row>
    <row r="267" spans="1:44" ht="12.75">
      <c r="A267" s="37"/>
      <c r="B267" s="38"/>
      <c r="C267" s="39"/>
      <c r="D267" s="39"/>
      <c r="E267" s="39"/>
      <c r="F267" s="39"/>
      <c r="G267" s="40"/>
      <c r="H267" s="40"/>
      <c r="I267" s="39"/>
      <c r="J267" s="39"/>
      <c r="K267" s="41"/>
      <c r="L267" s="42"/>
      <c r="M267" s="38"/>
      <c r="N267" s="38"/>
      <c r="O267" s="43"/>
      <c r="P267" s="38"/>
      <c r="Q267" s="38"/>
      <c r="R267" s="39"/>
      <c r="S267" s="44"/>
      <c r="T267" s="39"/>
      <c r="U267" s="38"/>
      <c r="V267" s="38"/>
      <c r="W267" s="38"/>
      <c r="X267" s="45"/>
      <c r="AF267" s="1">
        <f>IF(B267="attendant",C267,0)</f>
        <v>0</v>
      </c>
      <c r="AG267" s="1">
        <f>D267</f>
        <v>0</v>
      </c>
      <c r="AH267" s="1">
        <f>IF($B267="My Family",C267,0)</f>
        <v>0</v>
      </c>
      <c r="AI267" s="1">
        <f>IF($B267="Fiance's Family",$C267,0)</f>
        <v>0</v>
      </c>
      <c r="AJ267" s="1">
        <f>IF($B267="Our Friends",$C267,0)</f>
        <v>0</v>
      </c>
      <c r="AK267" s="1">
        <f>IF($B266="CoWorker",$C266,0)</f>
        <v>0</v>
      </c>
      <c r="AQ267" s="46">
        <f>IF($F267="A",$E267,0)</f>
        <v>0</v>
      </c>
      <c r="AR267" s="46">
        <f>IF($F267="B",$E267,0)</f>
        <v>0</v>
      </c>
    </row>
    <row r="268" spans="1:44" ht="12.75">
      <c r="A268" s="37"/>
      <c r="B268" s="38"/>
      <c r="C268" s="39"/>
      <c r="D268" s="39"/>
      <c r="E268" s="39"/>
      <c r="F268" s="39"/>
      <c r="G268" s="40"/>
      <c r="H268" s="40"/>
      <c r="I268" s="39"/>
      <c r="J268" s="39"/>
      <c r="K268" s="41"/>
      <c r="L268" s="42"/>
      <c r="M268" s="38"/>
      <c r="N268" s="38"/>
      <c r="O268" s="43"/>
      <c r="P268" s="38"/>
      <c r="Q268" s="38"/>
      <c r="R268" s="39"/>
      <c r="S268" s="44"/>
      <c r="T268" s="39"/>
      <c r="U268" s="38"/>
      <c r="V268" s="38"/>
      <c r="W268" s="38"/>
      <c r="X268" s="45"/>
      <c r="AF268" s="1">
        <f>IF(B268="attendant",C268,0)</f>
        <v>0</v>
      </c>
      <c r="AG268" s="1">
        <f>D268</f>
        <v>0</v>
      </c>
      <c r="AH268" s="1">
        <f>IF($B268="My Family",C268,0)</f>
        <v>0</v>
      </c>
      <c r="AI268" s="1">
        <f>IF($B268="Fiance's Family",$C268,0)</f>
        <v>0</v>
      </c>
      <c r="AJ268" s="1">
        <f>IF($B268="Our Friends",$C268,0)</f>
        <v>0</v>
      </c>
      <c r="AK268" s="1">
        <f>IF($B267="CoWorker",$C267,0)</f>
        <v>0</v>
      </c>
      <c r="AQ268" s="46">
        <f>IF($F268="A",$E268,0)</f>
        <v>0</v>
      </c>
      <c r="AR268" s="46">
        <f>IF($F268="B",$E268,0)</f>
        <v>0</v>
      </c>
    </row>
    <row r="269" spans="1:44" ht="12.75">
      <c r="A269" s="37"/>
      <c r="B269" s="38"/>
      <c r="C269" s="39"/>
      <c r="D269" s="39"/>
      <c r="E269" s="39"/>
      <c r="F269" s="39"/>
      <c r="G269" s="40"/>
      <c r="H269" s="40"/>
      <c r="I269" s="39"/>
      <c r="J269" s="39"/>
      <c r="K269" s="41"/>
      <c r="L269" s="42"/>
      <c r="M269" s="38"/>
      <c r="N269" s="38"/>
      <c r="O269" s="43"/>
      <c r="P269" s="38"/>
      <c r="Q269" s="38"/>
      <c r="R269" s="39"/>
      <c r="S269" s="44"/>
      <c r="T269" s="39"/>
      <c r="U269" s="38"/>
      <c r="V269" s="38"/>
      <c r="W269" s="38"/>
      <c r="X269" s="45"/>
      <c r="AF269" s="1">
        <f>IF(B269="attendant",C269,0)</f>
        <v>0</v>
      </c>
      <c r="AG269" s="1">
        <f>D269</f>
        <v>0</v>
      </c>
      <c r="AH269" s="1">
        <f>IF($B269="My Family",C269,0)</f>
        <v>0</v>
      </c>
      <c r="AI269" s="1">
        <f>IF($B269="Fiance's Family",$C269,0)</f>
        <v>0</v>
      </c>
      <c r="AJ269" s="1">
        <f>IF($B269="Our Friends",$C269,0)</f>
        <v>0</v>
      </c>
      <c r="AK269" s="1">
        <f>IF($B268="CoWorker",$C268,0)</f>
        <v>0</v>
      </c>
      <c r="AQ269" s="46">
        <f>IF($F269="A",$E269,0)</f>
        <v>0</v>
      </c>
      <c r="AR269" s="46">
        <f>IF($F269="B",$E269,0)</f>
        <v>0</v>
      </c>
    </row>
    <row r="270" spans="1:44" ht="12.75">
      <c r="A270" s="37"/>
      <c r="B270" s="38"/>
      <c r="C270" s="39"/>
      <c r="D270" s="39"/>
      <c r="E270" s="39"/>
      <c r="F270" s="39"/>
      <c r="G270" s="40"/>
      <c r="H270" s="40"/>
      <c r="I270" s="39"/>
      <c r="J270" s="39"/>
      <c r="K270" s="41"/>
      <c r="L270" s="42"/>
      <c r="M270" s="38"/>
      <c r="N270" s="38"/>
      <c r="O270" s="43"/>
      <c r="P270" s="38"/>
      <c r="Q270" s="38"/>
      <c r="R270" s="39"/>
      <c r="S270" s="44"/>
      <c r="T270" s="39"/>
      <c r="U270" s="38"/>
      <c r="V270" s="38"/>
      <c r="W270" s="38"/>
      <c r="X270" s="45"/>
      <c r="AF270" s="1">
        <f>IF(B270="attendant",C270,0)</f>
        <v>0</v>
      </c>
      <c r="AG270" s="1">
        <f>D270</f>
        <v>0</v>
      </c>
      <c r="AH270" s="1">
        <f>IF($B270="My Family",C270,0)</f>
        <v>0</v>
      </c>
      <c r="AI270" s="1">
        <f>IF($B270="Fiance's Family",$C270,0)</f>
        <v>0</v>
      </c>
      <c r="AJ270" s="1">
        <f>IF($B270="Our Friends",$C270,0)</f>
        <v>0</v>
      </c>
      <c r="AK270" s="1">
        <f>IF($B269="CoWorker",$C269,0)</f>
        <v>0</v>
      </c>
      <c r="AQ270" s="46">
        <f>IF($F270="A",$E270,0)</f>
        <v>0</v>
      </c>
      <c r="AR270" s="46">
        <f>IF($F270="B",$E270,0)</f>
        <v>0</v>
      </c>
    </row>
    <row r="271" spans="1:44" ht="12.75">
      <c r="A271" s="37"/>
      <c r="B271" s="38"/>
      <c r="C271" s="39"/>
      <c r="D271" s="39"/>
      <c r="E271" s="39"/>
      <c r="F271" s="39"/>
      <c r="G271" s="40"/>
      <c r="H271" s="40"/>
      <c r="I271" s="39"/>
      <c r="J271" s="39"/>
      <c r="K271" s="41"/>
      <c r="L271" s="42"/>
      <c r="M271" s="38"/>
      <c r="N271" s="38"/>
      <c r="O271" s="43"/>
      <c r="P271" s="38"/>
      <c r="Q271" s="38"/>
      <c r="R271" s="39"/>
      <c r="S271" s="44"/>
      <c r="T271" s="39"/>
      <c r="U271" s="38"/>
      <c r="V271" s="38"/>
      <c r="W271" s="38"/>
      <c r="X271" s="45"/>
      <c r="AF271" s="1">
        <f>IF(B271="attendant",C271,0)</f>
        <v>0</v>
      </c>
      <c r="AG271" s="1">
        <f>D271</f>
        <v>0</v>
      </c>
      <c r="AH271" s="1">
        <f>IF($B271="My Family",C271,0)</f>
        <v>0</v>
      </c>
      <c r="AI271" s="1">
        <f>IF($B271="Fiance's Family",$C271,0)</f>
        <v>0</v>
      </c>
      <c r="AJ271" s="1">
        <f>IF($B271="Our Friends",$C271,0)</f>
        <v>0</v>
      </c>
      <c r="AK271" s="1">
        <f>IF($B270="CoWorker",$C270,0)</f>
        <v>0</v>
      </c>
      <c r="AQ271" s="46">
        <f>IF($F271="A",$E271,0)</f>
        <v>0</v>
      </c>
      <c r="AR271" s="46">
        <f>IF($F271="B",$E271,0)</f>
        <v>0</v>
      </c>
    </row>
    <row r="272" spans="1:44" ht="12.75">
      <c r="A272" s="37"/>
      <c r="B272" s="38"/>
      <c r="C272" s="39"/>
      <c r="D272" s="39"/>
      <c r="E272" s="39"/>
      <c r="F272" s="39"/>
      <c r="G272" s="40"/>
      <c r="H272" s="40"/>
      <c r="I272" s="39"/>
      <c r="J272" s="39"/>
      <c r="K272" s="41"/>
      <c r="L272" s="42"/>
      <c r="M272" s="38"/>
      <c r="N272" s="38"/>
      <c r="O272" s="43"/>
      <c r="P272" s="38"/>
      <c r="Q272" s="38"/>
      <c r="R272" s="39"/>
      <c r="S272" s="44"/>
      <c r="T272" s="39"/>
      <c r="U272" s="38"/>
      <c r="V272" s="38"/>
      <c r="W272" s="38"/>
      <c r="X272" s="45"/>
      <c r="AF272" s="1">
        <f>IF(B272="attendant",C272,0)</f>
        <v>0</v>
      </c>
      <c r="AG272" s="1">
        <f>D272</f>
        <v>0</v>
      </c>
      <c r="AH272" s="1">
        <f>IF($B272="My Family",C272,0)</f>
        <v>0</v>
      </c>
      <c r="AI272" s="1">
        <f>IF($B272="Fiance's Family",$C272,0)</f>
        <v>0</v>
      </c>
      <c r="AJ272" s="1">
        <f>IF($B272="Our Friends",$C272,0)</f>
        <v>0</v>
      </c>
      <c r="AK272" s="1">
        <f>IF($B271="CoWorker",$C271,0)</f>
        <v>0</v>
      </c>
      <c r="AQ272" s="46">
        <f>IF($F272="A",$E272,0)</f>
        <v>0</v>
      </c>
      <c r="AR272" s="46">
        <f>IF($F272="B",$E272,0)</f>
        <v>0</v>
      </c>
    </row>
    <row r="273" spans="1:44" ht="12.75">
      <c r="A273" s="37"/>
      <c r="B273" s="38"/>
      <c r="C273" s="39"/>
      <c r="D273" s="39"/>
      <c r="E273" s="39"/>
      <c r="F273" s="39"/>
      <c r="G273" s="40"/>
      <c r="H273" s="40"/>
      <c r="I273" s="39"/>
      <c r="J273" s="39"/>
      <c r="K273" s="41"/>
      <c r="L273" s="42"/>
      <c r="M273" s="38"/>
      <c r="N273" s="38"/>
      <c r="O273" s="43"/>
      <c r="P273" s="38"/>
      <c r="Q273" s="38"/>
      <c r="R273" s="39"/>
      <c r="S273" s="44"/>
      <c r="T273" s="39"/>
      <c r="U273" s="38"/>
      <c r="V273" s="38"/>
      <c r="W273" s="38"/>
      <c r="X273" s="45"/>
      <c r="AF273" s="1">
        <f>IF(B273="attendant",C273,0)</f>
        <v>0</v>
      </c>
      <c r="AG273" s="1">
        <f>D273</f>
        <v>0</v>
      </c>
      <c r="AH273" s="1">
        <f>IF($B273="My Family",C273,0)</f>
        <v>0</v>
      </c>
      <c r="AI273" s="1">
        <f>IF($B273="Fiance's Family",$C273,0)</f>
        <v>0</v>
      </c>
      <c r="AJ273" s="1">
        <f>IF($B273="Our Friends",$C273,0)</f>
        <v>0</v>
      </c>
      <c r="AK273" s="1">
        <f>IF($B272="CoWorker",$C272,0)</f>
        <v>0</v>
      </c>
      <c r="AQ273" s="46">
        <f>IF($F273="A",$E273,0)</f>
        <v>0</v>
      </c>
      <c r="AR273" s="46">
        <f>IF($F273="B",$E273,0)</f>
        <v>0</v>
      </c>
    </row>
    <row r="274" spans="1:44" ht="12.75">
      <c r="A274" s="37"/>
      <c r="B274" s="38"/>
      <c r="C274" s="39"/>
      <c r="D274" s="39"/>
      <c r="E274" s="39"/>
      <c r="F274" s="39"/>
      <c r="G274" s="40"/>
      <c r="H274" s="40"/>
      <c r="I274" s="39"/>
      <c r="J274" s="39"/>
      <c r="K274" s="41"/>
      <c r="L274" s="42"/>
      <c r="M274" s="38"/>
      <c r="N274" s="38"/>
      <c r="O274" s="43"/>
      <c r="P274" s="38"/>
      <c r="Q274" s="38"/>
      <c r="R274" s="39"/>
      <c r="S274" s="44"/>
      <c r="T274" s="39"/>
      <c r="U274" s="38"/>
      <c r="V274" s="38"/>
      <c r="W274" s="38"/>
      <c r="X274" s="45"/>
      <c r="AF274" s="1">
        <f>IF(B274="attendant",C274,0)</f>
        <v>0</v>
      </c>
      <c r="AG274" s="1">
        <f>D274</f>
        <v>0</v>
      </c>
      <c r="AH274" s="1">
        <f>IF($B274="My Family",C274,0)</f>
        <v>0</v>
      </c>
      <c r="AI274" s="1">
        <f>IF($B274="Fiance's Family",$C274,0)</f>
        <v>0</v>
      </c>
      <c r="AJ274" s="1">
        <f>IF($B274="Our Friends",$C274,0)</f>
        <v>0</v>
      </c>
      <c r="AK274" s="1">
        <f>IF($B273="CoWorker",$C273,0)</f>
        <v>0</v>
      </c>
      <c r="AQ274" s="46">
        <f>IF($F274="A",$E274,0)</f>
        <v>0</v>
      </c>
      <c r="AR274" s="46">
        <f>IF($F274="B",$E274,0)</f>
        <v>0</v>
      </c>
    </row>
    <row r="275" spans="1:44" ht="12.75">
      <c r="A275" s="37"/>
      <c r="B275" s="38"/>
      <c r="C275" s="39"/>
      <c r="D275" s="39"/>
      <c r="E275" s="39"/>
      <c r="F275" s="39"/>
      <c r="G275" s="40"/>
      <c r="H275" s="40"/>
      <c r="I275" s="39"/>
      <c r="J275" s="39"/>
      <c r="K275" s="41"/>
      <c r="L275" s="42"/>
      <c r="M275" s="38"/>
      <c r="N275" s="38"/>
      <c r="O275" s="43"/>
      <c r="P275" s="38"/>
      <c r="Q275" s="38"/>
      <c r="R275" s="39"/>
      <c r="S275" s="44"/>
      <c r="T275" s="39"/>
      <c r="U275" s="38"/>
      <c r="V275" s="38"/>
      <c r="W275" s="38"/>
      <c r="X275" s="45"/>
      <c r="AF275" s="1">
        <f>IF(B275="attendant",C275,0)</f>
        <v>0</v>
      </c>
      <c r="AG275" s="1">
        <f>D275</f>
        <v>0</v>
      </c>
      <c r="AH275" s="1">
        <f>IF($B275="My Family",C275,0)</f>
        <v>0</v>
      </c>
      <c r="AI275" s="1">
        <f>IF($B275="Fiance's Family",$C275,0)</f>
        <v>0</v>
      </c>
      <c r="AJ275" s="1">
        <f>IF($B275="Our Friends",$C275,0)</f>
        <v>0</v>
      </c>
      <c r="AK275" s="1">
        <f>IF($B274="CoWorker",$C274,0)</f>
        <v>0</v>
      </c>
      <c r="AQ275" s="46">
        <f>IF($F275="A",$E275,0)</f>
        <v>0</v>
      </c>
      <c r="AR275" s="46">
        <f>IF($F275="B",$E275,0)</f>
        <v>0</v>
      </c>
    </row>
    <row r="276" spans="1:44" ht="12.75">
      <c r="A276" s="37"/>
      <c r="B276" s="38"/>
      <c r="C276" s="39"/>
      <c r="D276" s="39"/>
      <c r="E276" s="39"/>
      <c r="F276" s="39"/>
      <c r="G276" s="40"/>
      <c r="H276" s="40"/>
      <c r="I276" s="39"/>
      <c r="J276" s="39"/>
      <c r="K276" s="41"/>
      <c r="L276" s="42"/>
      <c r="M276" s="38"/>
      <c r="N276" s="38"/>
      <c r="O276" s="43"/>
      <c r="P276" s="38"/>
      <c r="Q276" s="38"/>
      <c r="R276" s="39"/>
      <c r="S276" s="44"/>
      <c r="T276" s="39"/>
      <c r="U276" s="38"/>
      <c r="V276" s="38"/>
      <c r="W276" s="38"/>
      <c r="X276" s="45"/>
      <c r="AF276" s="1">
        <f>IF(B276="attendant",C276,0)</f>
        <v>0</v>
      </c>
      <c r="AG276" s="1">
        <f>D276</f>
        <v>0</v>
      </c>
      <c r="AH276" s="1">
        <f>IF($B276="My Family",C276,0)</f>
        <v>0</v>
      </c>
      <c r="AI276" s="1">
        <f>IF($B276="Fiance's Family",$C276,0)</f>
        <v>0</v>
      </c>
      <c r="AJ276" s="1">
        <f>IF($B276="Our Friends",$C276,0)</f>
        <v>0</v>
      </c>
      <c r="AK276" s="1">
        <f>IF($B275="CoWorker",$C275,0)</f>
        <v>0</v>
      </c>
      <c r="AQ276" s="46">
        <f>IF($F276="A",$E276,0)</f>
        <v>0</v>
      </c>
      <c r="AR276" s="46">
        <f>IF($F276="B",$E276,0)</f>
        <v>0</v>
      </c>
    </row>
    <row r="277" spans="1:44" ht="12.75">
      <c r="A277" s="37"/>
      <c r="B277" s="38"/>
      <c r="C277" s="39"/>
      <c r="D277" s="39"/>
      <c r="E277" s="39"/>
      <c r="F277" s="39"/>
      <c r="G277" s="40"/>
      <c r="H277" s="40"/>
      <c r="I277" s="39"/>
      <c r="J277" s="39"/>
      <c r="K277" s="41"/>
      <c r="L277" s="42"/>
      <c r="M277" s="38"/>
      <c r="N277" s="38"/>
      <c r="O277" s="43"/>
      <c r="P277" s="38"/>
      <c r="Q277" s="38"/>
      <c r="R277" s="39"/>
      <c r="S277" s="44"/>
      <c r="T277" s="39"/>
      <c r="U277" s="38"/>
      <c r="V277" s="38"/>
      <c r="W277" s="38"/>
      <c r="X277" s="45"/>
      <c r="AF277" s="1">
        <f>IF(B277="attendant",C277,0)</f>
        <v>0</v>
      </c>
      <c r="AG277" s="1">
        <f>D277</f>
        <v>0</v>
      </c>
      <c r="AH277" s="1">
        <f>IF($B277="My Family",C277,0)</f>
        <v>0</v>
      </c>
      <c r="AI277" s="1">
        <f>IF($B277="Fiance's Family",$C277,0)</f>
        <v>0</v>
      </c>
      <c r="AJ277" s="1">
        <f>IF($B277="Our Friends",$C277,0)</f>
        <v>0</v>
      </c>
      <c r="AK277" s="1">
        <f>IF($B276="CoWorker",$C276,0)</f>
        <v>0</v>
      </c>
      <c r="AQ277" s="46">
        <f>IF($F277="A",$E277,0)</f>
        <v>0</v>
      </c>
      <c r="AR277" s="46">
        <f>IF($F277="B",$E277,0)</f>
        <v>0</v>
      </c>
    </row>
    <row r="278" spans="1:44" ht="12.75">
      <c r="A278" s="37"/>
      <c r="B278" s="38"/>
      <c r="C278" s="39"/>
      <c r="D278" s="39"/>
      <c r="E278" s="39"/>
      <c r="F278" s="39"/>
      <c r="G278" s="40"/>
      <c r="H278" s="40"/>
      <c r="I278" s="39"/>
      <c r="J278" s="39"/>
      <c r="K278" s="41"/>
      <c r="L278" s="42"/>
      <c r="M278" s="38"/>
      <c r="N278" s="38"/>
      <c r="O278" s="43"/>
      <c r="P278" s="38"/>
      <c r="Q278" s="38"/>
      <c r="R278" s="39"/>
      <c r="S278" s="44"/>
      <c r="T278" s="39"/>
      <c r="U278" s="38"/>
      <c r="V278" s="38"/>
      <c r="W278" s="38"/>
      <c r="X278" s="45"/>
      <c r="AF278" s="1">
        <f>IF(B278="attendant",C278,0)</f>
        <v>0</v>
      </c>
      <c r="AG278" s="1">
        <f>D278</f>
        <v>0</v>
      </c>
      <c r="AH278" s="1">
        <f>IF($B278="My Family",C278,0)</f>
        <v>0</v>
      </c>
      <c r="AI278" s="1">
        <f>IF($B278="Fiance's Family",$C278,0)</f>
        <v>0</v>
      </c>
      <c r="AJ278" s="1">
        <f>IF($B278="Our Friends",$C278,0)</f>
        <v>0</v>
      </c>
      <c r="AK278" s="1">
        <f>IF($B277="CoWorker",$C277,0)</f>
        <v>0</v>
      </c>
      <c r="AQ278" s="46">
        <f>IF($F278="A",$E278,0)</f>
        <v>0</v>
      </c>
      <c r="AR278" s="46">
        <f>IF($F278="B",$E278,0)</f>
        <v>0</v>
      </c>
    </row>
    <row r="279" spans="1:44" ht="12.75">
      <c r="A279" s="37"/>
      <c r="B279" s="38"/>
      <c r="C279" s="39"/>
      <c r="D279" s="39"/>
      <c r="E279" s="39"/>
      <c r="F279" s="39"/>
      <c r="G279" s="40"/>
      <c r="H279" s="40"/>
      <c r="I279" s="39"/>
      <c r="J279" s="39"/>
      <c r="K279" s="41"/>
      <c r="L279" s="42"/>
      <c r="M279" s="38"/>
      <c r="N279" s="38"/>
      <c r="O279" s="43"/>
      <c r="P279" s="38"/>
      <c r="Q279" s="38"/>
      <c r="R279" s="39"/>
      <c r="S279" s="44"/>
      <c r="T279" s="39"/>
      <c r="U279" s="38"/>
      <c r="V279" s="38"/>
      <c r="W279" s="38"/>
      <c r="X279" s="45"/>
      <c r="AF279" s="1">
        <f>IF(B279="attendant",C279,0)</f>
        <v>0</v>
      </c>
      <c r="AG279" s="1">
        <f>D279</f>
        <v>0</v>
      </c>
      <c r="AH279" s="1">
        <f>IF($B279="My Family",C279,0)</f>
        <v>0</v>
      </c>
      <c r="AI279" s="1">
        <f>IF($B279="Fiance's Family",$C279,0)</f>
        <v>0</v>
      </c>
      <c r="AJ279" s="1">
        <f>IF($B279="Our Friends",$C279,0)</f>
        <v>0</v>
      </c>
      <c r="AK279" s="1">
        <f>IF($B278="CoWorker",$C278,0)</f>
        <v>0</v>
      </c>
      <c r="AQ279" s="46">
        <f>IF($F279="A",$E279,0)</f>
        <v>0</v>
      </c>
      <c r="AR279" s="46">
        <f>IF($F279="B",$E279,0)</f>
        <v>0</v>
      </c>
    </row>
    <row r="280" spans="1:44" ht="12.75">
      <c r="A280" s="37"/>
      <c r="B280" s="38"/>
      <c r="C280" s="39"/>
      <c r="D280" s="39"/>
      <c r="E280" s="39"/>
      <c r="F280" s="39"/>
      <c r="G280" s="40"/>
      <c r="H280" s="40"/>
      <c r="I280" s="39"/>
      <c r="J280" s="39"/>
      <c r="K280" s="41"/>
      <c r="L280" s="42"/>
      <c r="M280" s="38"/>
      <c r="N280" s="38"/>
      <c r="O280" s="43"/>
      <c r="P280" s="38"/>
      <c r="Q280" s="38"/>
      <c r="R280" s="39"/>
      <c r="S280" s="44"/>
      <c r="T280" s="39"/>
      <c r="U280" s="38"/>
      <c r="V280" s="38"/>
      <c r="W280" s="38"/>
      <c r="X280" s="45"/>
      <c r="AF280" s="1">
        <f>IF(B280="attendant",C280,0)</f>
        <v>0</v>
      </c>
      <c r="AG280" s="1">
        <f>D280</f>
        <v>0</v>
      </c>
      <c r="AH280" s="1">
        <f>IF($B280="My Family",C280,0)</f>
        <v>0</v>
      </c>
      <c r="AI280" s="1">
        <f>IF($B280="Fiance's Family",$C280,0)</f>
        <v>0</v>
      </c>
      <c r="AJ280" s="1">
        <f>IF($B280="Our Friends",$C280,0)</f>
        <v>0</v>
      </c>
      <c r="AK280" s="1">
        <f>IF($B279="CoWorker",$C279,0)</f>
        <v>0</v>
      </c>
      <c r="AQ280" s="46">
        <f>IF($F280="A",$E280,0)</f>
        <v>0</v>
      </c>
      <c r="AR280" s="46">
        <f>IF($F280="B",$E280,0)</f>
        <v>0</v>
      </c>
    </row>
    <row r="281" spans="1:44" ht="12.75">
      <c r="A281" s="37"/>
      <c r="B281" s="38"/>
      <c r="C281" s="39"/>
      <c r="D281" s="39"/>
      <c r="E281" s="39"/>
      <c r="F281" s="39"/>
      <c r="G281" s="40"/>
      <c r="H281" s="40"/>
      <c r="I281" s="39"/>
      <c r="J281" s="39"/>
      <c r="K281" s="41"/>
      <c r="L281" s="42"/>
      <c r="M281" s="38"/>
      <c r="N281" s="38"/>
      <c r="O281" s="43"/>
      <c r="P281" s="38"/>
      <c r="Q281" s="38"/>
      <c r="R281" s="39"/>
      <c r="S281" s="44"/>
      <c r="T281" s="39"/>
      <c r="U281" s="38"/>
      <c r="V281" s="38"/>
      <c r="W281" s="38"/>
      <c r="X281" s="45"/>
      <c r="AF281" s="1">
        <f>IF(B281="attendant",C281,0)</f>
        <v>0</v>
      </c>
      <c r="AG281" s="1">
        <f>D281</f>
        <v>0</v>
      </c>
      <c r="AH281" s="1">
        <f>IF($B281="My Family",C281,0)</f>
        <v>0</v>
      </c>
      <c r="AI281" s="1">
        <f>IF($B281="Fiance's Family",$C281,0)</f>
        <v>0</v>
      </c>
      <c r="AJ281" s="1">
        <f>IF($B281="Our Friends",$C281,0)</f>
        <v>0</v>
      </c>
      <c r="AK281" s="1">
        <f>IF($B280="CoWorker",$C280,0)</f>
        <v>0</v>
      </c>
      <c r="AQ281" s="46">
        <f>IF($F281="A",$E281,0)</f>
        <v>0</v>
      </c>
      <c r="AR281" s="46">
        <f>IF($F281="B",$E281,0)</f>
        <v>0</v>
      </c>
    </row>
    <row r="282" spans="1:44" ht="12.75">
      <c r="A282" s="37"/>
      <c r="B282" s="38"/>
      <c r="C282" s="39"/>
      <c r="D282" s="39"/>
      <c r="E282" s="39"/>
      <c r="F282" s="39"/>
      <c r="G282" s="40"/>
      <c r="H282" s="40"/>
      <c r="I282" s="39"/>
      <c r="J282" s="39"/>
      <c r="K282" s="41"/>
      <c r="L282" s="42"/>
      <c r="M282" s="38"/>
      <c r="N282" s="38"/>
      <c r="O282" s="43"/>
      <c r="P282" s="38"/>
      <c r="Q282" s="38"/>
      <c r="R282" s="39"/>
      <c r="S282" s="44"/>
      <c r="T282" s="39"/>
      <c r="U282" s="38"/>
      <c r="V282" s="38"/>
      <c r="W282" s="38"/>
      <c r="X282" s="45"/>
      <c r="AF282" s="1">
        <f>IF(B282="attendant",C282,0)</f>
        <v>0</v>
      </c>
      <c r="AG282" s="1">
        <f>D282</f>
        <v>0</v>
      </c>
      <c r="AH282" s="1">
        <f>IF($B282="My Family",C282,0)</f>
        <v>0</v>
      </c>
      <c r="AI282" s="1">
        <f>IF($B282="Fiance's Family",$C282,0)</f>
        <v>0</v>
      </c>
      <c r="AJ282" s="1">
        <f>IF($B282="Our Friends",$C282,0)</f>
        <v>0</v>
      </c>
      <c r="AK282" s="1">
        <f>IF($B281="CoWorker",$C281,0)</f>
        <v>0</v>
      </c>
      <c r="AQ282" s="46">
        <f>IF($F282="A",$E282,0)</f>
        <v>0</v>
      </c>
      <c r="AR282" s="46">
        <f>IF($F282="B",$E282,0)</f>
        <v>0</v>
      </c>
    </row>
    <row r="283" spans="1:44" ht="12.75">
      <c r="A283" s="37"/>
      <c r="B283" s="38"/>
      <c r="C283" s="39"/>
      <c r="D283" s="39"/>
      <c r="E283" s="39"/>
      <c r="F283" s="39"/>
      <c r="G283" s="40"/>
      <c r="H283" s="40"/>
      <c r="I283" s="39"/>
      <c r="J283" s="39"/>
      <c r="K283" s="41"/>
      <c r="L283" s="42"/>
      <c r="M283" s="38"/>
      <c r="N283" s="38"/>
      <c r="O283" s="43"/>
      <c r="P283" s="38"/>
      <c r="Q283" s="38"/>
      <c r="R283" s="39"/>
      <c r="S283" s="44"/>
      <c r="T283" s="39"/>
      <c r="U283" s="38"/>
      <c r="V283" s="38"/>
      <c r="W283" s="38"/>
      <c r="X283" s="45"/>
      <c r="AF283" s="1">
        <f>IF(B283="attendant",C283,0)</f>
        <v>0</v>
      </c>
      <c r="AG283" s="1">
        <f>D283</f>
        <v>0</v>
      </c>
      <c r="AH283" s="1">
        <f>IF($B283="My Family",C283,0)</f>
        <v>0</v>
      </c>
      <c r="AI283" s="1">
        <f>IF($B283="Fiance's Family",$C283,0)</f>
        <v>0</v>
      </c>
      <c r="AJ283" s="1">
        <f>IF($B283="Our Friends",$C283,0)</f>
        <v>0</v>
      </c>
      <c r="AK283" s="1">
        <f>IF($B282="CoWorker",$C282,0)</f>
        <v>0</v>
      </c>
      <c r="AQ283" s="46">
        <f>IF($F283="A",$E283,0)</f>
        <v>0</v>
      </c>
      <c r="AR283" s="46">
        <f>IF($F283="B",$E283,0)</f>
        <v>0</v>
      </c>
    </row>
    <row r="284" spans="1:44" ht="12.75">
      <c r="A284" s="37"/>
      <c r="B284" s="38"/>
      <c r="C284" s="39"/>
      <c r="D284" s="39"/>
      <c r="E284" s="39"/>
      <c r="F284" s="39"/>
      <c r="G284" s="40"/>
      <c r="H284" s="40"/>
      <c r="I284" s="39"/>
      <c r="J284" s="39"/>
      <c r="K284" s="41"/>
      <c r="L284" s="42"/>
      <c r="M284" s="38"/>
      <c r="N284" s="38"/>
      <c r="O284" s="43"/>
      <c r="P284" s="38"/>
      <c r="Q284" s="38"/>
      <c r="R284" s="39"/>
      <c r="S284" s="44"/>
      <c r="T284" s="39"/>
      <c r="U284" s="38"/>
      <c r="V284" s="38"/>
      <c r="W284" s="38"/>
      <c r="X284" s="45"/>
      <c r="AF284" s="1">
        <f>IF(B284="attendant",C284,0)</f>
        <v>0</v>
      </c>
      <c r="AG284" s="1">
        <f>D284</f>
        <v>0</v>
      </c>
      <c r="AH284" s="1">
        <f>IF($B284="My Family",C284,0)</f>
        <v>0</v>
      </c>
      <c r="AI284" s="1">
        <f>IF($B284="Fiance's Family",$C284,0)</f>
        <v>0</v>
      </c>
      <c r="AJ284" s="1">
        <f>IF($B284="Our Friends",$C284,0)</f>
        <v>0</v>
      </c>
      <c r="AK284" s="1">
        <f>IF($B283="CoWorker",$C283,0)</f>
        <v>0</v>
      </c>
      <c r="AQ284" s="46">
        <f>IF($F284="A",$E284,0)</f>
        <v>0</v>
      </c>
      <c r="AR284" s="46">
        <f>IF($F284="B",$E284,0)</f>
        <v>0</v>
      </c>
    </row>
    <row r="285" spans="1:44" ht="12.75">
      <c r="A285" s="37"/>
      <c r="B285" s="38"/>
      <c r="C285" s="39"/>
      <c r="D285" s="39"/>
      <c r="E285" s="39"/>
      <c r="F285" s="39"/>
      <c r="G285" s="40"/>
      <c r="H285" s="40"/>
      <c r="I285" s="39"/>
      <c r="J285" s="39"/>
      <c r="K285" s="41"/>
      <c r="L285" s="42"/>
      <c r="M285" s="38"/>
      <c r="N285" s="38"/>
      <c r="O285" s="43"/>
      <c r="P285" s="38"/>
      <c r="Q285" s="38"/>
      <c r="R285" s="39"/>
      <c r="S285" s="44"/>
      <c r="T285" s="39"/>
      <c r="U285" s="38"/>
      <c r="V285" s="38"/>
      <c r="W285" s="38"/>
      <c r="X285" s="45"/>
      <c r="AF285" s="1">
        <f>IF(B285="attendant",C285,0)</f>
        <v>0</v>
      </c>
      <c r="AG285" s="1">
        <f>D285</f>
        <v>0</v>
      </c>
      <c r="AH285" s="1">
        <f>IF($B285="My Family",C285,0)</f>
        <v>0</v>
      </c>
      <c r="AI285" s="1">
        <f>IF($B285="Fiance's Family",$C285,0)</f>
        <v>0</v>
      </c>
      <c r="AJ285" s="1">
        <f>IF($B285="Our Friends",$C285,0)</f>
        <v>0</v>
      </c>
      <c r="AK285" s="1">
        <f>IF($B284="CoWorker",$C284,0)</f>
        <v>0</v>
      </c>
      <c r="AQ285" s="46">
        <f>IF($F285="A",$E285,0)</f>
        <v>0</v>
      </c>
      <c r="AR285" s="46">
        <f>IF($F285="B",$E285,0)</f>
        <v>0</v>
      </c>
    </row>
    <row r="286" spans="1:44" ht="12.75">
      <c r="A286" s="37"/>
      <c r="B286" s="38"/>
      <c r="C286" s="39"/>
      <c r="D286" s="39"/>
      <c r="E286" s="39"/>
      <c r="F286" s="39"/>
      <c r="G286" s="40"/>
      <c r="H286" s="40"/>
      <c r="I286" s="39"/>
      <c r="J286" s="39"/>
      <c r="K286" s="41"/>
      <c r="L286" s="42"/>
      <c r="M286" s="38"/>
      <c r="N286" s="38"/>
      <c r="O286" s="43"/>
      <c r="P286" s="38"/>
      <c r="Q286" s="38"/>
      <c r="R286" s="39"/>
      <c r="S286" s="44"/>
      <c r="T286" s="39"/>
      <c r="U286" s="38"/>
      <c r="V286" s="38"/>
      <c r="W286" s="38"/>
      <c r="X286" s="45"/>
      <c r="AF286" s="1">
        <f>IF(B286="attendant",C286,0)</f>
        <v>0</v>
      </c>
      <c r="AG286" s="1">
        <f>D286</f>
        <v>0</v>
      </c>
      <c r="AH286" s="1">
        <f>IF($B286="My Family",C286,0)</f>
        <v>0</v>
      </c>
      <c r="AI286" s="1">
        <f>IF($B286="Fiance's Family",$C286,0)</f>
        <v>0</v>
      </c>
      <c r="AJ286" s="1">
        <f>IF($B286="Our Friends",$C286,0)</f>
        <v>0</v>
      </c>
      <c r="AK286" s="1">
        <f>IF($B285="CoWorker",$C285,0)</f>
        <v>0</v>
      </c>
      <c r="AQ286" s="46">
        <f>IF($F286="A",$E286,0)</f>
        <v>0</v>
      </c>
      <c r="AR286" s="46">
        <f>IF($F286="B",$E286,0)</f>
        <v>0</v>
      </c>
    </row>
    <row r="287" spans="1:44" ht="12.75">
      <c r="A287" s="37"/>
      <c r="B287" s="38"/>
      <c r="C287" s="39"/>
      <c r="D287" s="39"/>
      <c r="E287" s="39"/>
      <c r="F287" s="39"/>
      <c r="G287" s="40"/>
      <c r="H287" s="40"/>
      <c r="I287" s="39"/>
      <c r="J287" s="39"/>
      <c r="K287" s="41"/>
      <c r="L287" s="42"/>
      <c r="M287" s="38"/>
      <c r="N287" s="38"/>
      <c r="O287" s="43"/>
      <c r="P287" s="38"/>
      <c r="Q287" s="38"/>
      <c r="R287" s="39"/>
      <c r="S287" s="44"/>
      <c r="T287" s="39"/>
      <c r="U287" s="38"/>
      <c r="V287" s="38"/>
      <c r="W287" s="38"/>
      <c r="X287" s="45"/>
      <c r="AF287" s="1">
        <f>IF(B287="attendant",C287,0)</f>
        <v>0</v>
      </c>
      <c r="AG287" s="1">
        <f>D287</f>
        <v>0</v>
      </c>
      <c r="AH287" s="1">
        <f>IF($B287="My Family",C287,0)</f>
        <v>0</v>
      </c>
      <c r="AI287" s="1">
        <f>IF($B287="Fiance's Family",$C287,0)</f>
        <v>0</v>
      </c>
      <c r="AJ287" s="1">
        <f>IF($B287="Our Friends",$C287,0)</f>
        <v>0</v>
      </c>
      <c r="AK287" s="1">
        <f>IF($B286="CoWorker",$C286,0)</f>
        <v>0</v>
      </c>
      <c r="AQ287" s="46">
        <f>IF($F287="A",$E287,0)</f>
        <v>0</v>
      </c>
      <c r="AR287" s="46">
        <f>IF($F287="B",$E287,0)</f>
        <v>0</v>
      </c>
    </row>
    <row r="288" spans="1:44" ht="12.75">
      <c r="A288" s="37"/>
      <c r="B288" s="38"/>
      <c r="C288" s="39"/>
      <c r="D288" s="39"/>
      <c r="E288" s="39"/>
      <c r="F288" s="39"/>
      <c r="G288" s="40"/>
      <c r="H288" s="40"/>
      <c r="I288" s="39"/>
      <c r="J288" s="39"/>
      <c r="K288" s="41"/>
      <c r="L288" s="42"/>
      <c r="M288" s="38"/>
      <c r="N288" s="38"/>
      <c r="O288" s="43"/>
      <c r="P288" s="38"/>
      <c r="Q288" s="38"/>
      <c r="R288" s="39"/>
      <c r="S288" s="44"/>
      <c r="T288" s="39"/>
      <c r="U288" s="38"/>
      <c r="V288" s="38"/>
      <c r="W288" s="38"/>
      <c r="X288" s="45"/>
      <c r="AF288" s="1">
        <f>IF(B288="attendant",C288,0)</f>
        <v>0</v>
      </c>
      <c r="AG288" s="1">
        <f>D288</f>
        <v>0</v>
      </c>
      <c r="AH288" s="1">
        <f>IF($B288="My Family",C288,0)</f>
        <v>0</v>
      </c>
      <c r="AI288" s="1">
        <f>IF($B288="Fiance's Family",$C288,0)</f>
        <v>0</v>
      </c>
      <c r="AJ288" s="1">
        <f>IF($B288="Our Friends",$C288,0)</f>
        <v>0</v>
      </c>
      <c r="AK288" s="1">
        <f>IF($B287="CoWorker",$C287,0)</f>
        <v>0</v>
      </c>
      <c r="AQ288" s="46">
        <f>IF($F288="A",$E288,0)</f>
        <v>0</v>
      </c>
      <c r="AR288" s="46">
        <f>IF($F288="B",$E288,0)</f>
        <v>0</v>
      </c>
    </row>
    <row r="289" spans="1:44" ht="12.75">
      <c r="A289" s="37"/>
      <c r="B289" s="38"/>
      <c r="C289" s="39"/>
      <c r="D289" s="39"/>
      <c r="E289" s="39"/>
      <c r="F289" s="39"/>
      <c r="G289" s="40"/>
      <c r="H289" s="40"/>
      <c r="I289" s="39"/>
      <c r="J289" s="39"/>
      <c r="K289" s="41"/>
      <c r="L289" s="42"/>
      <c r="M289" s="38"/>
      <c r="N289" s="38"/>
      <c r="O289" s="43"/>
      <c r="P289" s="38"/>
      <c r="Q289" s="38"/>
      <c r="R289" s="39"/>
      <c r="S289" s="44"/>
      <c r="T289" s="39"/>
      <c r="U289" s="38"/>
      <c r="V289" s="38"/>
      <c r="W289" s="38"/>
      <c r="X289" s="45"/>
      <c r="AF289" s="1">
        <f>IF(B289="attendant",C289,0)</f>
        <v>0</v>
      </c>
      <c r="AG289" s="1">
        <f>D289</f>
        <v>0</v>
      </c>
      <c r="AH289" s="1">
        <f>IF($B289="My Family",C289,0)</f>
        <v>0</v>
      </c>
      <c r="AI289" s="1">
        <f>IF($B289="Fiance's Family",$C289,0)</f>
        <v>0</v>
      </c>
      <c r="AJ289" s="1">
        <f>IF($B289="Our Friends",$C289,0)</f>
        <v>0</v>
      </c>
      <c r="AK289" s="1">
        <f>IF($B288="CoWorker",$C288,0)</f>
        <v>0</v>
      </c>
      <c r="AQ289" s="46">
        <f>IF($F289="A",$E289,0)</f>
        <v>0</v>
      </c>
      <c r="AR289" s="46">
        <f>IF($F289="B",$E289,0)</f>
        <v>0</v>
      </c>
    </row>
    <row r="290" spans="1:44" ht="12.75">
      <c r="A290" s="37"/>
      <c r="B290" s="38"/>
      <c r="C290" s="39"/>
      <c r="D290" s="39"/>
      <c r="E290" s="39"/>
      <c r="F290" s="39"/>
      <c r="G290" s="40"/>
      <c r="H290" s="40"/>
      <c r="I290" s="39"/>
      <c r="J290" s="39"/>
      <c r="K290" s="41"/>
      <c r="L290" s="42"/>
      <c r="M290" s="38"/>
      <c r="N290" s="38"/>
      <c r="O290" s="43"/>
      <c r="P290" s="38"/>
      <c r="Q290" s="38"/>
      <c r="R290" s="39"/>
      <c r="S290" s="44"/>
      <c r="T290" s="39"/>
      <c r="U290" s="38"/>
      <c r="V290" s="38"/>
      <c r="W290" s="38"/>
      <c r="X290" s="45"/>
      <c r="AF290" s="1">
        <f>IF(B290="attendant",C290,0)</f>
        <v>0</v>
      </c>
      <c r="AG290" s="1">
        <f>D290</f>
        <v>0</v>
      </c>
      <c r="AH290" s="1">
        <f>IF($B290="My Family",C290,0)</f>
        <v>0</v>
      </c>
      <c r="AI290" s="1">
        <f>IF($B290="Fiance's Family",$C290,0)</f>
        <v>0</v>
      </c>
      <c r="AJ290" s="1">
        <f>IF($B290="Our Friends",$C290,0)</f>
        <v>0</v>
      </c>
      <c r="AK290" s="1">
        <f>IF($B289="CoWorker",$C289,0)</f>
        <v>0</v>
      </c>
      <c r="AQ290" s="46">
        <f>IF($F290="A",$E290,0)</f>
        <v>0</v>
      </c>
      <c r="AR290" s="46">
        <f>IF($F290="B",$E290,0)</f>
        <v>0</v>
      </c>
    </row>
    <row r="291" spans="1:44" ht="12.75">
      <c r="A291" s="37"/>
      <c r="B291" s="38"/>
      <c r="C291" s="39"/>
      <c r="D291" s="39"/>
      <c r="E291" s="39"/>
      <c r="F291" s="39"/>
      <c r="G291" s="40"/>
      <c r="H291" s="40"/>
      <c r="I291" s="39"/>
      <c r="J291" s="39"/>
      <c r="K291" s="41"/>
      <c r="L291" s="42"/>
      <c r="M291" s="38"/>
      <c r="N291" s="38"/>
      <c r="O291" s="43"/>
      <c r="P291" s="38"/>
      <c r="Q291" s="38"/>
      <c r="R291" s="39"/>
      <c r="S291" s="44"/>
      <c r="T291" s="39"/>
      <c r="U291" s="38"/>
      <c r="V291" s="38"/>
      <c r="W291" s="38"/>
      <c r="X291" s="45"/>
      <c r="AF291" s="1">
        <f>IF(B291="attendant",C291,0)</f>
        <v>0</v>
      </c>
      <c r="AG291" s="1">
        <f>D291</f>
        <v>0</v>
      </c>
      <c r="AH291" s="1">
        <f>IF($B291="My Family",C291,0)</f>
        <v>0</v>
      </c>
      <c r="AI291" s="1">
        <f>IF($B291="Fiance's Family",$C291,0)</f>
        <v>0</v>
      </c>
      <c r="AJ291" s="1">
        <f>IF($B291="Our Friends",$C291,0)</f>
        <v>0</v>
      </c>
      <c r="AK291" s="1">
        <f>IF($B290="CoWorker",$C290,0)</f>
        <v>0</v>
      </c>
      <c r="AQ291" s="46">
        <f>IF($F291="A",$E291,0)</f>
        <v>0</v>
      </c>
      <c r="AR291" s="46">
        <f>IF($F291="B",$E291,0)</f>
        <v>0</v>
      </c>
    </row>
    <row r="292" spans="1:44" ht="12.75">
      <c r="A292" s="37"/>
      <c r="B292" s="38"/>
      <c r="C292" s="39"/>
      <c r="D292" s="39"/>
      <c r="E292" s="39"/>
      <c r="F292" s="39"/>
      <c r="G292" s="40"/>
      <c r="H292" s="40"/>
      <c r="I292" s="39"/>
      <c r="J292" s="39"/>
      <c r="K292" s="41"/>
      <c r="L292" s="42"/>
      <c r="M292" s="38"/>
      <c r="N292" s="38"/>
      <c r="O292" s="43"/>
      <c r="P292" s="38"/>
      <c r="Q292" s="38"/>
      <c r="R292" s="39"/>
      <c r="S292" s="44"/>
      <c r="T292" s="39"/>
      <c r="U292" s="38"/>
      <c r="V292" s="38"/>
      <c r="W292" s="38"/>
      <c r="X292" s="45"/>
      <c r="AF292" s="1">
        <f>IF(B292="attendant",C292,0)</f>
        <v>0</v>
      </c>
      <c r="AG292" s="1">
        <f>D292</f>
        <v>0</v>
      </c>
      <c r="AH292" s="1">
        <f>IF($B292="My Family",C292,0)</f>
        <v>0</v>
      </c>
      <c r="AI292" s="1">
        <f>IF($B292="Fiance's Family",$C292,0)</f>
        <v>0</v>
      </c>
      <c r="AJ292" s="1">
        <f>IF($B292="Our Friends",$C292,0)</f>
        <v>0</v>
      </c>
      <c r="AK292" s="1">
        <f>IF($B291="CoWorker",$C291,0)</f>
        <v>0</v>
      </c>
      <c r="AQ292" s="46">
        <f>IF($F292="A",$E292,0)</f>
        <v>0</v>
      </c>
      <c r="AR292" s="46">
        <f>IF($F292="B",$E292,0)</f>
        <v>0</v>
      </c>
    </row>
    <row r="293" spans="1:44" ht="12.75">
      <c r="A293" s="37"/>
      <c r="B293" s="38"/>
      <c r="C293" s="39"/>
      <c r="D293" s="39"/>
      <c r="E293" s="39"/>
      <c r="F293" s="39"/>
      <c r="G293" s="40"/>
      <c r="H293" s="40"/>
      <c r="I293" s="39"/>
      <c r="J293" s="39"/>
      <c r="K293" s="41"/>
      <c r="L293" s="42"/>
      <c r="M293" s="38"/>
      <c r="N293" s="38"/>
      <c r="O293" s="43"/>
      <c r="P293" s="38"/>
      <c r="Q293" s="38"/>
      <c r="R293" s="39"/>
      <c r="S293" s="44"/>
      <c r="T293" s="39"/>
      <c r="U293" s="38"/>
      <c r="V293" s="38"/>
      <c r="W293" s="38"/>
      <c r="X293" s="45"/>
      <c r="AF293" s="1">
        <f>IF(B293="attendant",C293,0)</f>
        <v>0</v>
      </c>
      <c r="AG293" s="1">
        <f>D293</f>
        <v>0</v>
      </c>
      <c r="AH293" s="1">
        <f>IF($B293="My Family",C293,0)</f>
        <v>0</v>
      </c>
      <c r="AI293" s="1">
        <f>IF($B293="Fiance's Family",$C293,0)</f>
        <v>0</v>
      </c>
      <c r="AJ293" s="1">
        <f>IF($B293="Our Friends",$C293,0)</f>
        <v>0</v>
      </c>
      <c r="AK293" s="1">
        <f>IF($B292="CoWorker",$C292,0)</f>
        <v>0</v>
      </c>
      <c r="AQ293" s="46">
        <f>IF($F293="A",$E293,0)</f>
        <v>0</v>
      </c>
      <c r="AR293" s="46">
        <f>IF($F293="B",$E293,0)</f>
        <v>0</v>
      </c>
    </row>
    <row r="294" spans="1:44" ht="12.75">
      <c r="A294" s="37"/>
      <c r="B294" s="38"/>
      <c r="C294" s="39"/>
      <c r="D294" s="39"/>
      <c r="E294" s="39"/>
      <c r="F294" s="39"/>
      <c r="G294" s="40"/>
      <c r="H294" s="40"/>
      <c r="I294" s="39"/>
      <c r="J294" s="39"/>
      <c r="K294" s="41"/>
      <c r="L294" s="42"/>
      <c r="M294" s="38"/>
      <c r="N294" s="38"/>
      <c r="O294" s="43"/>
      <c r="P294" s="38"/>
      <c r="Q294" s="38"/>
      <c r="R294" s="39"/>
      <c r="S294" s="44"/>
      <c r="T294" s="39"/>
      <c r="U294" s="38"/>
      <c r="V294" s="38"/>
      <c r="W294" s="38"/>
      <c r="X294" s="45"/>
      <c r="AF294" s="1">
        <f>IF(B294="attendant",C294,0)</f>
        <v>0</v>
      </c>
      <c r="AG294" s="1">
        <f>D294</f>
        <v>0</v>
      </c>
      <c r="AH294" s="1">
        <f>IF($B294="My Family",C294,0)</f>
        <v>0</v>
      </c>
      <c r="AI294" s="1">
        <f>IF($B294="Fiance's Family",$C294,0)</f>
        <v>0</v>
      </c>
      <c r="AJ294" s="1">
        <f>IF($B294="Our Friends",$C294,0)</f>
        <v>0</v>
      </c>
      <c r="AK294" s="1">
        <f>IF($B293="CoWorker",$C293,0)</f>
        <v>0</v>
      </c>
      <c r="AQ294" s="46">
        <f>IF($F294="A",$E294,0)</f>
        <v>0</v>
      </c>
      <c r="AR294" s="46">
        <f>IF($F294="B",$E294,0)</f>
        <v>0</v>
      </c>
    </row>
    <row r="295" spans="1:44" ht="12.75">
      <c r="A295" s="37"/>
      <c r="B295" s="38"/>
      <c r="C295" s="39"/>
      <c r="D295" s="39"/>
      <c r="E295" s="39"/>
      <c r="F295" s="39"/>
      <c r="G295" s="40"/>
      <c r="H295" s="40"/>
      <c r="I295" s="39"/>
      <c r="J295" s="39"/>
      <c r="K295" s="41"/>
      <c r="L295" s="42"/>
      <c r="M295" s="38"/>
      <c r="N295" s="38"/>
      <c r="O295" s="43"/>
      <c r="P295" s="38"/>
      <c r="Q295" s="38"/>
      <c r="R295" s="39"/>
      <c r="S295" s="44"/>
      <c r="T295" s="39"/>
      <c r="U295" s="38"/>
      <c r="V295" s="38"/>
      <c r="W295" s="38"/>
      <c r="X295" s="45"/>
      <c r="AF295" s="1">
        <f>IF(B295="attendant",C295,0)</f>
        <v>0</v>
      </c>
      <c r="AG295" s="1">
        <f>D295</f>
        <v>0</v>
      </c>
      <c r="AH295" s="1">
        <f>IF($B295="My Family",C295,0)</f>
        <v>0</v>
      </c>
      <c r="AI295" s="1">
        <f>IF($B295="Fiance's Family",$C295,0)</f>
        <v>0</v>
      </c>
      <c r="AJ295" s="1">
        <f>IF($B295="Our Friends",$C295,0)</f>
        <v>0</v>
      </c>
      <c r="AK295" s="1">
        <f>IF($B294="CoWorker",$C294,0)</f>
        <v>0</v>
      </c>
      <c r="AQ295" s="46">
        <f>IF($F295="A",$E295,0)</f>
        <v>0</v>
      </c>
      <c r="AR295" s="46">
        <f>IF($F295="B",$E295,0)</f>
        <v>0</v>
      </c>
    </row>
    <row r="296" spans="1:44" ht="12.75">
      <c r="A296" s="37"/>
      <c r="B296" s="38"/>
      <c r="C296" s="39"/>
      <c r="D296" s="39"/>
      <c r="E296" s="39"/>
      <c r="F296" s="39"/>
      <c r="G296" s="40"/>
      <c r="H296" s="40"/>
      <c r="I296" s="39"/>
      <c r="J296" s="39"/>
      <c r="K296" s="41"/>
      <c r="L296" s="42"/>
      <c r="M296" s="38"/>
      <c r="N296" s="38"/>
      <c r="O296" s="43"/>
      <c r="P296" s="38"/>
      <c r="Q296" s="38"/>
      <c r="R296" s="39"/>
      <c r="S296" s="44"/>
      <c r="T296" s="39"/>
      <c r="U296" s="38"/>
      <c r="V296" s="38"/>
      <c r="W296" s="38"/>
      <c r="X296" s="45"/>
      <c r="AF296" s="1">
        <f>IF(B296="attendant",C296,0)</f>
        <v>0</v>
      </c>
      <c r="AG296" s="1">
        <f>D296</f>
        <v>0</v>
      </c>
      <c r="AH296" s="1">
        <f>IF($B296="My Family",C296,0)</f>
        <v>0</v>
      </c>
      <c r="AI296" s="1">
        <f>IF($B296="Fiance's Family",$C296,0)</f>
        <v>0</v>
      </c>
      <c r="AJ296" s="1">
        <f>IF($B296="Our Friends",$C296,0)</f>
        <v>0</v>
      </c>
      <c r="AK296" s="1">
        <f>IF($B295="CoWorker",$C295,0)</f>
        <v>0</v>
      </c>
      <c r="AQ296" s="46">
        <f>IF($F296="A",$E296,0)</f>
        <v>0</v>
      </c>
      <c r="AR296" s="46">
        <f>IF($F296="B",$E296,0)</f>
        <v>0</v>
      </c>
    </row>
    <row r="297" spans="1:44" ht="12.75">
      <c r="A297" s="37"/>
      <c r="B297" s="38"/>
      <c r="C297" s="39"/>
      <c r="D297" s="39"/>
      <c r="E297" s="39"/>
      <c r="F297" s="39"/>
      <c r="G297" s="40"/>
      <c r="H297" s="40"/>
      <c r="I297" s="39"/>
      <c r="J297" s="39"/>
      <c r="K297" s="41"/>
      <c r="L297" s="42"/>
      <c r="M297" s="38"/>
      <c r="N297" s="38"/>
      <c r="O297" s="43"/>
      <c r="P297" s="38"/>
      <c r="Q297" s="38"/>
      <c r="R297" s="39"/>
      <c r="S297" s="44"/>
      <c r="T297" s="39"/>
      <c r="U297" s="38"/>
      <c r="V297" s="38"/>
      <c r="W297" s="38"/>
      <c r="X297" s="45"/>
      <c r="AF297" s="1">
        <f>IF(B297="attendant",C297,0)</f>
        <v>0</v>
      </c>
      <c r="AG297" s="1">
        <f>D297</f>
        <v>0</v>
      </c>
      <c r="AH297" s="1">
        <f>IF($B297="My Family",C297,0)</f>
        <v>0</v>
      </c>
      <c r="AI297" s="1">
        <f>IF($B297="Fiance's Family",$C297,0)</f>
        <v>0</v>
      </c>
      <c r="AJ297" s="1">
        <f>IF($B297="Our Friends",$C297,0)</f>
        <v>0</v>
      </c>
      <c r="AK297" s="1">
        <f>IF($B296="CoWorker",$C296,0)</f>
        <v>0</v>
      </c>
      <c r="AQ297" s="46">
        <f>IF($F297="A",$E297,0)</f>
        <v>0</v>
      </c>
      <c r="AR297" s="46">
        <f>IF($F297="B",$E297,0)</f>
        <v>0</v>
      </c>
    </row>
    <row r="298" spans="1:44" ht="12.75">
      <c r="A298" s="37"/>
      <c r="B298" s="38"/>
      <c r="C298" s="39"/>
      <c r="D298" s="39"/>
      <c r="E298" s="39"/>
      <c r="F298" s="39"/>
      <c r="G298" s="40"/>
      <c r="H298" s="40"/>
      <c r="I298" s="39"/>
      <c r="J298" s="39"/>
      <c r="K298" s="41"/>
      <c r="L298" s="42"/>
      <c r="M298" s="38"/>
      <c r="N298" s="38"/>
      <c r="O298" s="43"/>
      <c r="P298" s="38"/>
      <c r="Q298" s="38"/>
      <c r="R298" s="39"/>
      <c r="S298" s="44"/>
      <c r="T298" s="39"/>
      <c r="U298" s="38"/>
      <c r="V298" s="38"/>
      <c r="W298" s="38"/>
      <c r="X298" s="45"/>
      <c r="AF298" s="1">
        <f>IF(B298="attendant",C298,0)</f>
        <v>0</v>
      </c>
      <c r="AG298" s="1">
        <f>D298</f>
        <v>0</v>
      </c>
      <c r="AH298" s="1">
        <f>IF($B298="My Family",C298,0)</f>
        <v>0</v>
      </c>
      <c r="AI298" s="1">
        <f>IF($B298="Fiance's Family",$C298,0)</f>
        <v>0</v>
      </c>
      <c r="AJ298" s="1">
        <f>IF($B298="Our Friends",$C298,0)</f>
        <v>0</v>
      </c>
      <c r="AK298" s="1">
        <f>IF($B297="CoWorker",$C297,0)</f>
        <v>0</v>
      </c>
      <c r="AQ298" s="46">
        <f>IF($F298="A",$E298,0)</f>
        <v>0</v>
      </c>
      <c r="AR298" s="46">
        <f>IF($F298="B",$E298,0)</f>
        <v>0</v>
      </c>
    </row>
    <row r="299" spans="1:44" ht="12.75">
      <c r="A299" s="37"/>
      <c r="B299" s="38"/>
      <c r="C299" s="39"/>
      <c r="D299" s="39"/>
      <c r="E299" s="39"/>
      <c r="F299" s="39"/>
      <c r="G299" s="40"/>
      <c r="H299" s="40"/>
      <c r="I299" s="39"/>
      <c r="J299" s="39"/>
      <c r="K299" s="41"/>
      <c r="L299" s="42"/>
      <c r="M299" s="38"/>
      <c r="N299" s="38"/>
      <c r="O299" s="43"/>
      <c r="P299" s="38"/>
      <c r="Q299" s="38"/>
      <c r="R299" s="39"/>
      <c r="S299" s="44"/>
      <c r="T299" s="39"/>
      <c r="U299" s="38"/>
      <c r="V299" s="38"/>
      <c r="W299" s="38"/>
      <c r="X299" s="45"/>
      <c r="AF299" s="1">
        <f>IF(B299="attendant",C299,0)</f>
        <v>0</v>
      </c>
      <c r="AG299" s="1">
        <f>D299</f>
        <v>0</v>
      </c>
      <c r="AH299" s="1">
        <f>IF($B299="My Family",C299,0)</f>
        <v>0</v>
      </c>
      <c r="AI299" s="1">
        <f>IF($B299="Fiance's Family",$C299,0)</f>
        <v>0</v>
      </c>
      <c r="AJ299" s="1">
        <f>IF($B299="Our Friends",$C299,0)</f>
        <v>0</v>
      </c>
      <c r="AK299" s="1">
        <f>IF($B298="CoWorker",$C298,0)</f>
        <v>0</v>
      </c>
      <c r="AQ299" s="46">
        <f>IF($F299="A",$E299,0)</f>
        <v>0</v>
      </c>
      <c r="AR299" s="46">
        <f>IF($F299="B",$E299,0)</f>
        <v>0</v>
      </c>
    </row>
    <row r="300" spans="1:44" ht="12.75">
      <c r="A300" s="37"/>
      <c r="B300" s="38"/>
      <c r="C300" s="39"/>
      <c r="D300" s="39"/>
      <c r="E300" s="39"/>
      <c r="F300" s="39"/>
      <c r="G300" s="40"/>
      <c r="H300" s="40"/>
      <c r="I300" s="39"/>
      <c r="J300" s="39"/>
      <c r="K300" s="41"/>
      <c r="L300" s="42"/>
      <c r="M300" s="38"/>
      <c r="N300" s="38"/>
      <c r="O300" s="43"/>
      <c r="P300" s="38"/>
      <c r="Q300" s="38"/>
      <c r="R300" s="39"/>
      <c r="S300" s="44"/>
      <c r="T300" s="39"/>
      <c r="U300" s="38"/>
      <c r="V300" s="38"/>
      <c r="W300" s="38"/>
      <c r="X300" s="45"/>
      <c r="AF300" s="1">
        <f>IF(B300="attendant",C300,0)</f>
        <v>0</v>
      </c>
      <c r="AG300" s="1">
        <f>D300</f>
        <v>0</v>
      </c>
      <c r="AH300" s="1">
        <f>IF($B300="My Family",C300,0)</f>
        <v>0</v>
      </c>
      <c r="AI300" s="1">
        <f>IF($B300="Fiance's Family",$C300,0)</f>
        <v>0</v>
      </c>
      <c r="AJ300" s="1">
        <f>IF($B300="Our Friends",$C300,0)</f>
        <v>0</v>
      </c>
      <c r="AK300" s="1">
        <f>IF($B299="CoWorker",$C299,0)</f>
        <v>0</v>
      </c>
      <c r="AQ300" s="46">
        <f>IF($F300="A",$E300,0)</f>
        <v>0</v>
      </c>
      <c r="AR300" s="46">
        <f>IF($F300="B",$E300,0)</f>
        <v>0</v>
      </c>
    </row>
    <row r="301" spans="1:44" ht="12.75">
      <c r="A301" s="37"/>
      <c r="B301" s="38"/>
      <c r="C301" s="39"/>
      <c r="D301" s="39"/>
      <c r="E301" s="39"/>
      <c r="F301" s="39"/>
      <c r="G301" s="40"/>
      <c r="H301" s="40"/>
      <c r="I301" s="39"/>
      <c r="J301" s="39"/>
      <c r="K301" s="41"/>
      <c r="L301" s="42"/>
      <c r="M301" s="38"/>
      <c r="N301" s="38"/>
      <c r="O301" s="43"/>
      <c r="P301" s="38"/>
      <c r="Q301" s="38"/>
      <c r="R301" s="39"/>
      <c r="S301" s="44"/>
      <c r="T301" s="39"/>
      <c r="U301" s="38"/>
      <c r="V301" s="38"/>
      <c r="W301" s="38"/>
      <c r="X301" s="45"/>
      <c r="AF301" s="1">
        <f>IF(B301="attendant",C301,0)</f>
        <v>0</v>
      </c>
      <c r="AG301" s="1">
        <f>D301</f>
        <v>0</v>
      </c>
      <c r="AH301" s="1">
        <f>IF($B301="My Family",C301,0)</f>
        <v>0</v>
      </c>
      <c r="AI301" s="1">
        <f>IF($B301="Fiance's Family",$C301,0)</f>
        <v>0</v>
      </c>
      <c r="AJ301" s="1">
        <f>IF($B301="Our Friends",$C301,0)</f>
        <v>0</v>
      </c>
      <c r="AK301" s="1">
        <f>IF($B300="CoWorker",$C300,0)</f>
        <v>0</v>
      </c>
      <c r="AQ301" s="46">
        <f>IF($F301="A",$E301,0)</f>
        <v>0</v>
      </c>
      <c r="AR301" s="46">
        <f>IF($F301="B",$E301,0)</f>
        <v>0</v>
      </c>
    </row>
    <row r="302" spans="1:44" ht="12.75">
      <c r="A302" s="37"/>
      <c r="B302" s="38"/>
      <c r="C302" s="39"/>
      <c r="D302" s="39"/>
      <c r="E302" s="39"/>
      <c r="F302" s="39"/>
      <c r="G302" s="40"/>
      <c r="H302" s="40"/>
      <c r="I302" s="39"/>
      <c r="J302" s="39"/>
      <c r="K302" s="41"/>
      <c r="L302" s="42"/>
      <c r="M302" s="38"/>
      <c r="N302" s="38"/>
      <c r="O302" s="43"/>
      <c r="P302" s="38"/>
      <c r="Q302" s="38"/>
      <c r="R302" s="39"/>
      <c r="S302" s="44"/>
      <c r="T302" s="39"/>
      <c r="U302" s="38"/>
      <c r="V302" s="38"/>
      <c r="W302" s="38"/>
      <c r="X302" s="45"/>
      <c r="AF302" s="1">
        <f>IF(B302="attendant",C302,0)</f>
        <v>0</v>
      </c>
      <c r="AG302" s="1">
        <f>D302</f>
        <v>0</v>
      </c>
      <c r="AH302" s="1">
        <f>IF($B302="My Family",C302,0)</f>
        <v>0</v>
      </c>
      <c r="AI302" s="1">
        <f>IF($B302="Fiance's Family",$C302,0)</f>
        <v>0</v>
      </c>
      <c r="AJ302" s="1">
        <f>IF($B302="Our Friends",$C302,0)</f>
        <v>0</v>
      </c>
      <c r="AK302" s="1">
        <f>IF($B301="CoWorker",$C301,0)</f>
        <v>0</v>
      </c>
      <c r="AQ302" s="46">
        <f>IF($F302="A",$E302,0)</f>
        <v>0</v>
      </c>
      <c r="AR302" s="46">
        <f>IF($F302="B",$E302,0)</f>
        <v>0</v>
      </c>
    </row>
    <row r="303" spans="1:44" ht="12.75">
      <c r="A303" s="37"/>
      <c r="B303" s="38"/>
      <c r="C303" s="39"/>
      <c r="D303" s="39"/>
      <c r="E303" s="39"/>
      <c r="F303" s="39"/>
      <c r="G303" s="40"/>
      <c r="H303" s="40"/>
      <c r="I303" s="39"/>
      <c r="J303" s="39"/>
      <c r="K303" s="41"/>
      <c r="L303" s="42"/>
      <c r="M303" s="38"/>
      <c r="N303" s="38"/>
      <c r="O303" s="43"/>
      <c r="P303" s="38"/>
      <c r="Q303" s="38"/>
      <c r="R303" s="39"/>
      <c r="S303" s="44"/>
      <c r="T303" s="39"/>
      <c r="U303" s="38"/>
      <c r="V303" s="38"/>
      <c r="W303" s="38"/>
      <c r="X303" s="45"/>
      <c r="AF303" s="1">
        <f>IF(B303="attendant",C303,0)</f>
        <v>0</v>
      </c>
      <c r="AG303" s="1">
        <f>D303</f>
        <v>0</v>
      </c>
      <c r="AH303" s="1">
        <f>IF($B303="My Family",C303,0)</f>
        <v>0</v>
      </c>
      <c r="AI303" s="1">
        <f>IF($B303="Fiance's Family",$C303,0)</f>
        <v>0</v>
      </c>
      <c r="AJ303" s="1">
        <f>IF($B303="Our Friends",$C303,0)</f>
        <v>0</v>
      </c>
      <c r="AK303" s="1">
        <f>IF($B302="CoWorker",$C302,0)</f>
        <v>0</v>
      </c>
      <c r="AQ303" s="46">
        <f>IF($F303="A",$E303,0)</f>
        <v>0</v>
      </c>
      <c r="AR303" s="46">
        <f>IF($F303="B",$E303,0)</f>
        <v>0</v>
      </c>
    </row>
    <row r="304" spans="1:44" ht="12.75">
      <c r="A304" s="37"/>
      <c r="B304" s="38"/>
      <c r="C304" s="39"/>
      <c r="D304" s="39"/>
      <c r="E304" s="39"/>
      <c r="F304" s="39"/>
      <c r="G304" s="40"/>
      <c r="H304" s="40"/>
      <c r="I304" s="39"/>
      <c r="J304" s="39"/>
      <c r="K304" s="41"/>
      <c r="L304" s="42"/>
      <c r="M304" s="38"/>
      <c r="N304" s="38"/>
      <c r="O304" s="43"/>
      <c r="P304" s="38"/>
      <c r="Q304" s="38"/>
      <c r="R304" s="39"/>
      <c r="S304" s="44"/>
      <c r="T304" s="39"/>
      <c r="U304" s="38"/>
      <c r="V304" s="38"/>
      <c r="W304" s="38"/>
      <c r="X304" s="45"/>
      <c r="AF304" s="1">
        <f>IF(B304="attendant",C304,0)</f>
        <v>0</v>
      </c>
      <c r="AG304" s="1">
        <f>D304</f>
        <v>0</v>
      </c>
      <c r="AH304" s="1">
        <f>IF($B304="My Family",C304,0)</f>
        <v>0</v>
      </c>
      <c r="AI304" s="1">
        <f>IF($B304="Fiance's Family",$C304,0)</f>
        <v>0</v>
      </c>
      <c r="AJ304" s="1">
        <f>IF($B304="Our Friends",$C304,0)</f>
        <v>0</v>
      </c>
      <c r="AK304" s="1">
        <f>IF($B303="CoWorker",$C303,0)</f>
        <v>0</v>
      </c>
      <c r="AQ304" s="46">
        <f>IF($F304="A",$E304,0)</f>
        <v>0</v>
      </c>
      <c r="AR304" s="46">
        <f>IF($F304="B",$E304,0)</f>
        <v>0</v>
      </c>
    </row>
    <row r="305" spans="1:44" ht="12.75">
      <c r="A305" s="37"/>
      <c r="B305" s="38"/>
      <c r="C305" s="39"/>
      <c r="D305" s="39"/>
      <c r="E305" s="39"/>
      <c r="F305" s="39"/>
      <c r="G305" s="40"/>
      <c r="H305" s="40"/>
      <c r="I305" s="39"/>
      <c r="J305" s="39"/>
      <c r="K305" s="41"/>
      <c r="L305" s="42"/>
      <c r="M305" s="38"/>
      <c r="N305" s="38"/>
      <c r="O305" s="43"/>
      <c r="P305" s="38"/>
      <c r="Q305" s="38"/>
      <c r="R305" s="39"/>
      <c r="S305" s="44"/>
      <c r="T305" s="39"/>
      <c r="U305" s="38"/>
      <c r="V305" s="38"/>
      <c r="W305" s="38"/>
      <c r="X305" s="45"/>
      <c r="AF305" s="1">
        <f>IF(B305="attendant",C305,0)</f>
        <v>0</v>
      </c>
      <c r="AG305" s="1">
        <f>D305</f>
        <v>0</v>
      </c>
      <c r="AH305" s="1">
        <f>IF($B305="My Family",C305,0)</f>
        <v>0</v>
      </c>
      <c r="AI305" s="1">
        <f>IF($B305="Fiance's Family",$C305,0)</f>
        <v>0</v>
      </c>
      <c r="AJ305" s="1">
        <f>IF($B305="Our Friends",$C305,0)</f>
        <v>0</v>
      </c>
      <c r="AK305" s="1">
        <f>IF($B304="CoWorker",$C304,0)</f>
        <v>0</v>
      </c>
      <c r="AQ305" s="46">
        <f>IF($F305="A",$E305,0)</f>
        <v>0</v>
      </c>
      <c r="AR305" s="46">
        <f>IF($F305="B",$E305,0)</f>
        <v>0</v>
      </c>
    </row>
    <row r="306" spans="1:44" ht="12.75">
      <c r="A306" s="37"/>
      <c r="B306" s="38"/>
      <c r="C306" s="39"/>
      <c r="D306" s="39"/>
      <c r="E306" s="39"/>
      <c r="F306" s="39"/>
      <c r="G306" s="40"/>
      <c r="H306" s="40"/>
      <c r="I306" s="39"/>
      <c r="J306" s="39"/>
      <c r="K306" s="41"/>
      <c r="L306" s="42"/>
      <c r="M306" s="38"/>
      <c r="N306" s="38"/>
      <c r="O306" s="43"/>
      <c r="P306" s="38"/>
      <c r="Q306" s="38"/>
      <c r="R306" s="39"/>
      <c r="S306" s="44"/>
      <c r="T306" s="39"/>
      <c r="U306" s="38"/>
      <c r="V306" s="38"/>
      <c r="W306" s="38"/>
      <c r="X306" s="45"/>
      <c r="AF306" s="1">
        <f>IF(B306="attendant",C306,0)</f>
        <v>0</v>
      </c>
      <c r="AG306" s="1">
        <f>D306</f>
        <v>0</v>
      </c>
      <c r="AH306" s="1">
        <f>IF($B306="My Family",C306,0)</f>
        <v>0</v>
      </c>
      <c r="AI306" s="1">
        <f>IF($B306="Fiance's Family",$C306,0)</f>
        <v>0</v>
      </c>
      <c r="AJ306" s="1">
        <f>IF($B306="Our Friends",$C306,0)</f>
        <v>0</v>
      </c>
      <c r="AK306" s="1">
        <f>IF($B305="CoWorker",$C305,0)</f>
        <v>0</v>
      </c>
      <c r="AQ306" s="46">
        <f>IF($F306="A",$E306,0)</f>
        <v>0</v>
      </c>
      <c r="AR306" s="46">
        <f>IF($F306="B",$E306,0)</f>
        <v>0</v>
      </c>
    </row>
    <row r="307" spans="1:44" ht="12.75">
      <c r="A307" s="37"/>
      <c r="B307" s="38"/>
      <c r="C307" s="39"/>
      <c r="D307" s="39"/>
      <c r="E307" s="39"/>
      <c r="F307" s="39"/>
      <c r="G307" s="40"/>
      <c r="H307" s="40"/>
      <c r="I307" s="39"/>
      <c r="J307" s="39"/>
      <c r="K307" s="41"/>
      <c r="L307" s="42"/>
      <c r="M307" s="38"/>
      <c r="N307" s="38"/>
      <c r="O307" s="43"/>
      <c r="P307" s="38"/>
      <c r="Q307" s="38"/>
      <c r="R307" s="39"/>
      <c r="S307" s="44"/>
      <c r="T307" s="39"/>
      <c r="U307" s="38"/>
      <c r="V307" s="38"/>
      <c r="W307" s="38"/>
      <c r="X307" s="45"/>
      <c r="AF307" s="1">
        <f>IF(B307="attendant",C307,0)</f>
        <v>0</v>
      </c>
      <c r="AG307" s="1">
        <f>D307</f>
        <v>0</v>
      </c>
      <c r="AH307" s="1">
        <f>IF($B307="My Family",C307,0)</f>
        <v>0</v>
      </c>
      <c r="AI307" s="1">
        <f>IF($B307="Fiance's Family",$C307,0)</f>
        <v>0</v>
      </c>
      <c r="AJ307" s="1">
        <f>IF($B307="Our Friends",$C307,0)</f>
        <v>0</v>
      </c>
      <c r="AK307" s="1">
        <f>IF($B306="CoWorker",$C306,0)</f>
        <v>0</v>
      </c>
      <c r="AQ307" s="46">
        <f>IF($F307="A",$E307,0)</f>
        <v>0</v>
      </c>
      <c r="AR307" s="46">
        <f>IF($F307="B",$E307,0)</f>
        <v>0</v>
      </c>
    </row>
    <row r="308" spans="1:44" ht="12.75">
      <c r="A308" s="37"/>
      <c r="B308" s="38"/>
      <c r="C308" s="39"/>
      <c r="D308" s="39"/>
      <c r="E308" s="39"/>
      <c r="F308" s="39"/>
      <c r="G308" s="40"/>
      <c r="H308" s="40"/>
      <c r="I308" s="39"/>
      <c r="J308" s="39"/>
      <c r="K308" s="41"/>
      <c r="L308" s="42"/>
      <c r="M308" s="38"/>
      <c r="N308" s="38"/>
      <c r="O308" s="43"/>
      <c r="P308" s="38"/>
      <c r="Q308" s="38"/>
      <c r="R308" s="39"/>
      <c r="S308" s="44"/>
      <c r="T308" s="39"/>
      <c r="U308" s="38"/>
      <c r="V308" s="38"/>
      <c r="W308" s="38"/>
      <c r="X308" s="45"/>
      <c r="AF308" s="1">
        <f>IF(B308="attendant",C308,0)</f>
        <v>0</v>
      </c>
      <c r="AG308" s="1">
        <f>D308</f>
        <v>0</v>
      </c>
      <c r="AH308" s="1">
        <f>IF($B308="My Family",C308,0)</f>
        <v>0</v>
      </c>
      <c r="AI308" s="1">
        <f>IF($B308="Fiance's Family",$C308,0)</f>
        <v>0</v>
      </c>
      <c r="AJ308" s="1">
        <f>IF($B308="Our Friends",$C308,0)</f>
        <v>0</v>
      </c>
      <c r="AK308" s="1">
        <f>IF($B307="CoWorker",$C307,0)</f>
        <v>0</v>
      </c>
      <c r="AQ308" s="46">
        <f>IF($F308="A",$E308,0)</f>
        <v>0</v>
      </c>
      <c r="AR308" s="46">
        <f>IF($F308="B",$E308,0)</f>
        <v>0</v>
      </c>
    </row>
    <row r="309" spans="1:44" ht="12.75">
      <c r="A309" s="37"/>
      <c r="B309" s="38"/>
      <c r="C309" s="39"/>
      <c r="D309" s="39"/>
      <c r="E309" s="39"/>
      <c r="F309" s="39"/>
      <c r="G309" s="40"/>
      <c r="H309" s="40"/>
      <c r="I309" s="39"/>
      <c r="J309" s="39"/>
      <c r="K309" s="41"/>
      <c r="L309" s="42"/>
      <c r="M309" s="38"/>
      <c r="N309" s="38"/>
      <c r="O309" s="43"/>
      <c r="P309" s="38"/>
      <c r="Q309" s="38"/>
      <c r="R309" s="39"/>
      <c r="S309" s="44"/>
      <c r="T309" s="39"/>
      <c r="U309" s="38"/>
      <c r="V309" s="38"/>
      <c r="W309" s="38"/>
      <c r="X309" s="45"/>
      <c r="AF309" s="1">
        <f>IF(B309="attendant",C309,0)</f>
        <v>0</v>
      </c>
      <c r="AG309" s="1">
        <f>D309</f>
        <v>0</v>
      </c>
      <c r="AH309" s="1">
        <f>IF($B309="My Family",C309,0)</f>
        <v>0</v>
      </c>
      <c r="AI309" s="1">
        <f>IF($B309="Fiance's Family",$C309,0)</f>
        <v>0</v>
      </c>
      <c r="AJ309" s="1">
        <f>IF($B309="Our Friends",$C309,0)</f>
        <v>0</v>
      </c>
      <c r="AK309" s="1">
        <f>IF($B308="CoWorker",$C308,0)</f>
        <v>0</v>
      </c>
      <c r="AQ309" s="46">
        <f>IF($F309="A",$E309,0)</f>
        <v>0</v>
      </c>
      <c r="AR309" s="46">
        <f>IF($F309="B",$E309,0)</f>
        <v>0</v>
      </c>
    </row>
    <row r="310" spans="1:44" ht="12.75">
      <c r="A310" s="37"/>
      <c r="B310" s="38"/>
      <c r="C310" s="39"/>
      <c r="D310" s="39"/>
      <c r="E310" s="39"/>
      <c r="F310" s="39"/>
      <c r="G310" s="40"/>
      <c r="H310" s="40"/>
      <c r="I310" s="39"/>
      <c r="J310" s="39"/>
      <c r="K310" s="41"/>
      <c r="L310" s="42"/>
      <c r="M310" s="38"/>
      <c r="N310" s="38"/>
      <c r="O310" s="43"/>
      <c r="P310" s="38"/>
      <c r="Q310" s="38"/>
      <c r="R310" s="39"/>
      <c r="S310" s="44"/>
      <c r="T310" s="39"/>
      <c r="U310" s="38"/>
      <c r="V310" s="38"/>
      <c r="W310" s="38"/>
      <c r="X310" s="45"/>
      <c r="AF310" s="1">
        <f>IF(B310="attendant",C310,0)</f>
        <v>0</v>
      </c>
      <c r="AG310" s="1">
        <f>D310</f>
        <v>0</v>
      </c>
      <c r="AH310" s="1">
        <f>IF($B310="My Family",C310,0)</f>
        <v>0</v>
      </c>
      <c r="AI310" s="1">
        <f>IF($B310="Fiance's Family",$C310,0)</f>
        <v>0</v>
      </c>
      <c r="AJ310" s="1">
        <f>IF($B310="Our Friends",$C310,0)</f>
        <v>0</v>
      </c>
      <c r="AK310" s="1">
        <f>IF($B309="CoWorker",$C309,0)</f>
        <v>0</v>
      </c>
      <c r="AQ310" s="46">
        <f>IF($F310="A",$E310,0)</f>
        <v>0</v>
      </c>
      <c r="AR310" s="46">
        <f>IF($F310="B",$E310,0)</f>
        <v>0</v>
      </c>
    </row>
    <row r="311" spans="1:44" ht="12.75">
      <c r="A311" s="37"/>
      <c r="B311" s="38"/>
      <c r="C311" s="39"/>
      <c r="D311" s="39"/>
      <c r="E311" s="39"/>
      <c r="F311" s="39"/>
      <c r="G311" s="40"/>
      <c r="H311" s="40"/>
      <c r="I311" s="39"/>
      <c r="J311" s="39"/>
      <c r="K311" s="41"/>
      <c r="L311" s="42"/>
      <c r="M311" s="38"/>
      <c r="N311" s="38"/>
      <c r="O311" s="43"/>
      <c r="P311" s="38"/>
      <c r="Q311" s="38"/>
      <c r="R311" s="39"/>
      <c r="S311" s="44"/>
      <c r="T311" s="39"/>
      <c r="U311" s="38"/>
      <c r="V311" s="38"/>
      <c r="W311" s="38"/>
      <c r="X311" s="45"/>
      <c r="AF311" s="1">
        <f>IF(B311="attendant",C311,0)</f>
        <v>0</v>
      </c>
      <c r="AG311" s="1">
        <f>D311</f>
        <v>0</v>
      </c>
      <c r="AH311" s="1">
        <f>IF($B311="My Family",C311,0)</f>
        <v>0</v>
      </c>
      <c r="AI311" s="1">
        <f>IF($B311="Fiance's Family",$C311,0)</f>
        <v>0</v>
      </c>
      <c r="AJ311" s="1">
        <f>IF($B311="Our Friends",$C311,0)</f>
        <v>0</v>
      </c>
      <c r="AK311" s="1">
        <f>IF($B310="CoWorker",$C310,0)</f>
        <v>0</v>
      </c>
      <c r="AQ311" s="46">
        <f>IF($F311="A",$E311,0)</f>
        <v>0</v>
      </c>
      <c r="AR311" s="46">
        <f>IF($F311="B",$E311,0)</f>
        <v>0</v>
      </c>
    </row>
    <row r="312" spans="1:44" ht="12.75">
      <c r="A312" s="37"/>
      <c r="B312" s="38"/>
      <c r="C312" s="39"/>
      <c r="D312" s="39"/>
      <c r="E312" s="39"/>
      <c r="F312" s="39"/>
      <c r="G312" s="40"/>
      <c r="H312" s="40"/>
      <c r="I312" s="39"/>
      <c r="J312" s="39"/>
      <c r="K312" s="41"/>
      <c r="L312" s="42"/>
      <c r="M312" s="38"/>
      <c r="N312" s="38"/>
      <c r="O312" s="43"/>
      <c r="P312" s="38"/>
      <c r="Q312" s="38"/>
      <c r="R312" s="39"/>
      <c r="S312" s="44"/>
      <c r="T312" s="39"/>
      <c r="U312" s="38"/>
      <c r="V312" s="38"/>
      <c r="W312" s="38"/>
      <c r="X312" s="45"/>
      <c r="AF312" s="1">
        <f>IF(B312="attendant",C312,0)</f>
        <v>0</v>
      </c>
      <c r="AG312" s="1">
        <f>D312</f>
        <v>0</v>
      </c>
      <c r="AH312" s="1">
        <f>IF($B312="My Family",C312,0)</f>
        <v>0</v>
      </c>
      <c r="AI312" s="1">
        <f>IF($B312="Fiance's Family",$C312,0)</f>
        <v>0</v>
      </c>
      <c r="AJ312" s="1">
        <f>IF($B312="Our Friends",$C312,0)</f>
        <v>0</v>
      </c>
      <c r="AK312" s="1">
        <f>IF($B311="CoWorker",$C311,0)</f>
        <v>0</v>
      </c>
      <c r="AQ312" s="46">
        <f>IF($F312="A",$E312,0)</f>
        <v>0</v>
      </c>
      <c r="AR312" s="46">
        <f>IF($F312="B",$E312,0)</f>
        <v>0</v>
      </c>
    </row>
    <row r="313" spans="1:44" ht="12.75">
      <c r="A313" s="37"/>
      <c r="B313" s="38"/>
      <c r="C313" s="39"/>
      <c r="D313" s="39"/>
      <c r="E313" s="39"/>
      <c r="F313" s="39"/>
      <c r="G313" s="40"/>
      <c r="H313" s="40"/>
      <c r="I313" s="39"/>
      <c r="J313" s="39"/>
      <c r="K313" s="41"/>
      <c r="L313" s="42"/>
      <c r="M313" s="38"/>
      <c r="N313" s="38"/>
      <c r="O313" s="43"/>
      <c r="P313" s="38"/>
      <c r="Q313" s="38"/>
      <c r="R313" s="39"/>
      <c r="S313" s="44"/>
      <c r="T313" s="39"/>
      <c r="U313" s="38"/>
      <c r="V313" s="38"/>
      <c r="W313" s="38"/>
      <c r="X313" s="45"/>
      <c r="AF313" s="1">
        <f>IF(B313="attendant",C313,0)</f>
        <v>0</v>
      </c>
      <c r="AG313" s="1">
        <f>D313</f>
        <v>0</v>
      </c>
      <c r="AH313" s="1">
        <f>IF($B313="My Family",C313,0)</f>
        <v>0</v>
      </c>
      <c r="AI313" s="1">
        <f>IF($B313="Fiance's Family",$C313,0)</f>
        <v>0</v>
      </c>
      <c r="AJ313" s="1">
        <f>IF($B313="Our Friends",$C313,0)</f>
        <v>0</v>
      </c>
      <c r="AK313" s="1">
        <f>IF($B312="CoWorker",$C312,0)</f>
        <v>0</v>
      </c>
      <c r="AQ313" s="46">
        <f>IF($F313="A",$E313,0)</f>
        <v>0</v>
      </c>
      <c r="AR313" s="46">
        <f>IF($F313="B",$E313,0)</f>
        <v>0</v>
      </c>
    </row>
    <row r="314" spans="1:44" ht="12.75">
      <c r="A314" s="37"/>
      <c r="B314" s="38"/>
      <c r="C314" s="39"/>
      <c r="D314" s="39"/>
      <c r="E314" s="39"/>
      <c r="F314" s="39"/>
      <c r="G314" s="40"/>
      <c r="H314" s="40"/>
      <c r="I314" s="39"/>
      <c r="J314" s="39"/>
      <c r="K314" s="41"/>
      <c r="L314" s="42"/>
      <c r="M314" s="38"/>
      <c r="N314" s="38"/>
      <c r="O314" s="43"/>
      <c r="P314" s="38"/>
      <c r="Q314" s="38"/>
      <c r="R314" s="39"/>
      <c r="S314" s="44"/>
      <c r="T314" s="39"/>
      <c r="U314" s="38"/>
      <c r="V314" s="38"/>
      <c r="W314" s="38"/>
      <c r="X314" s="45"/>
      <c r="AF314" s="1">
        <f>IF(B314="attendant",C314,0)</f>
        <v>0</v>
      </c>
      <c r="AG314" s="1">
        <f>D314</f>
        <v>0</v>
      </c>
      <c r="AH314" s="1">
        <f>IF($B314="My Family",C314,0)</f>
        <v>0</v>
      </c>
      <c r="AI314" s="1">
        <f>IF($B314="Fiance's Family",$C314,0)</f>
        <v>0</v>
      </c>
      <c r="AJ314" s="1">
        <f>IF($B314="Our Friends",$C314,0)</f>
        <v>0</v>
      </c>
      <c r="AK314" s="1">
        <f>IF($B313="CoWorker",$C313,0)</f>
        <v>0</v>
      </c>
      <c r="AQ314" s="46">
        <f>IF($F314="A",$E314,0)</f>
        <v>0</v>
      </c>
      <c r="AR314" s="46">
        <f>IF($F314="B",$E314,0)</f>
        <v>0</v>
      </c>
    </row>
    <row r="315" spans="1:44" ht="12.75">
      <c r="A315" s="37"/>
      <c r="B315" s="38"/>
      <c r="C315" s="39"/>
      <c r="D315" s="39"/>
      <c r="E315" s="39"/>
      <c r="F315" s="39"/>
      <c r="G315" s="40"/>
      <c r="H315" s="40"/>
      <c r="I315" s="39"/>
      <c r="J315" s="39"/>
      <c r="K315" s="41"/>
      <c r="L315" s="42"/>
      <c r="M315" s="38"/>
      <c r="N315" s="38"/>
      <c r="O315" s="43"/>
      <c r="P315" s="38"/>
      <c r="Q315" s="38"/>
      <c r="R315" s="39"/>
      <c r="S315" s="44"/>
      <c r="T315" s="39"/>
      <c r="U315" s="38"/>
      <c r="V315" s="38"/>
      <c r="W315" s="38"/>
      <c r="X315" s="45"/>
      <c r="AF315" s="1">
        <f>IF(B315="attendant",C315,0)</f>
        <v>0</v>
      </c>
      <c r="AG315" s="1">
        <f>D315</f>
        <v>0</v>
      </c>
      <c r="AH315" s="1">
        <f>IF($B315="My Family",C315,0)</f>
        <v>0</v>
      </c>
      <c r="AI315" s="1">
        <f>IF($B315="Fiance's Family",$C315,0)</f>
        <v>0</v>
      </c>
      <c r="AJ315" s="1">
        <f>IF($B315="Our Friends",$C315,0)</f>
        <v>0</v>
      </c>
      <c r="AK315" s="1">
        <f>IF($B314="CoWorker",$C314,0)</f>
        <v>0</v>
      </c>
      <c r="AQ315" s="46">
        <f>IF($F315="A",$E315,0)</f>
        <v>0</v>
      </c>
      <c r="AR315" s="46">
        <f>IF($F315="B",$E315,0)</f>
        <v>0</v>
      </c>
    </row>
    <row r="316" spans="1:44" ht="12.75">
      <c r="A316" s="37"/>
      <c r="B316" s="38"/>
      <c r="C316" s="39"/>
      <c r="D316" s="39"/>
      <c r="E316" s="39"/>
      <c r="F316" s="39"/>
      <c r="G316" s="40"/>
      <c r="H316" s="40"/>
      <c r="I316" s="39"/>
      <c r="J316" s="39"/>
      <c r="K316" s="41"/>
      <c r="L316" s="42"/>
      <c r="M316" s="38"/>
      <c r="N316" s="38"/>
      <c r="O316" s="43"/>
      <c r="P316" s="38"/>
      <c r="Q316" s="38"/>
      <c r="R316" s="39"/>
      <c r="S316" s="44"/>
      <c r="T316" s="39"/>
      <c r="U316" s="38"/>
      <c r="V316" s="38"/>
      <c r="W316" s="38"/>
      <c r="X316" s="45"/>
      <c r="AF316" s="1">
        <f>IF(B316="attendant",C316,0)</f>
        <v>0</v>
      </c>
      <c r="AG316" s="1">
        <f>D316</f>
        <v>0</v>
      </c>
      <c r="AH316" s="1">
        <f>IF($B316="My Family",C316,0)</f>
        <v>0</v>
      </c>
      <c r="AI316" s="1">
        <f>IF($B316="Fiance's Family",$C316,0)</f>
        <v>0</v>
      </c>
      <c r="AJ316" s="1">
        <f>IF($B316="Our Friends",$C316,0)</f>
        <v>0</v>
      </c>
      <c r="AK316" s="1">
        <f>IF($B315="CoWorker",$C315,0)</f>
        <v>0</v>
      </c>
      <c r="AQ316" s="46">
        <f>IF($F316="A",$E316,0)</f>
        <v>0</v>
      </c>
      <c r="AR316" s="46">
        <f>IF($F316="B",$E316,0)</f>
        <v>0</v>
      </c>
    </row>
    <row r="317" spans="1:44" ht="12.75">
      <c r="A317" s="37"/>
      <c r="B317" s="38"/>
      <c r="C317" s="39"/>
      <c r="D317" s="39"/>
      <c r="E317" s="39"/>
      <c r="F317" s="39"/>
      <c r="G317" s="40"/>
      <c r="H317" s="40"/>
      <c r="I317" s="39"/>
      <c r="J317" s="39"/>
      <c r="K317" s="41"/>
      <c r="L317" s="42"/>
      <c r="M317" s="38"/>
      <c r="N317" s="38"/>
      <c r="O317" s="43"/>
      <c r="P317" s="38"/>
      <c r="Q317" s="38"/>
      <c r="R317" s="39"/>
      <c r="S317" s="44"/>
      <c r="T317" s="39"/>
      <c r="U317" s="38"/>
      <c r="V317" s="38"/>
      <c r="W317" s="38"/>
      <c r="X317" s="45"/>
      <c r="AF317" s="1">
        <f>IF(B317="attendant",C317,0)</f>
        <v>0</v>
      </c>
      <c r="AG317" s="1">
        <f>D317</f>
        <v>0</v>
      </c>
      <c r="AH317" s="1">
        <f>IF($B317="My Family",C317,0)</f>
        <v>0</v>
      </c>
      <c r="AI317" s="1">
        <f>IF($B317="Fiance's Family",$C317,0)</f>
        <v>0</v>
      </c>
      <c r="AJ317" s="1">
        <f>IF($B317="Our Friends",$C317,0)</f>
        <v>0</v>
      </c>
      <c r="AK317" s="1">
        <f>IF($B316="CoWorker",$C316,0)</f>
        <v>0</v>
      </c>
      <c r="AQ317" s="46">
        <f>IF($F317="A",$E317,0)</f>
        <v>0</v>
      </c>
      <c r="AR317" s="46">
        <f>IF($F317="B",$E317,0)</f>
        <v>0</v>
      </c>
    </row>
    <row r="318" spans="1:44" ht="12.75">
      <c r="A318" s="37"/>
      <c r="B318" s="38"/>
      <c r="C318" s="39"/>
      <c r="D318" s="39"/>
      <c r="E318" s="39"/>
      <c r="F318" s="39"/>
      <c r="G318" s="40"/>
      <c r="H318" s="40"/>
      <c r="I318" s="39"/>
      <c r="J318" s="39"/>
      <c r="K318" s="41"/>
      <c r="L318" s="42"/>
      <c r="M318" s="38"/>
      <c r="N318" s="38"/>
      <c r="O318" s="43"/>
      <c r="P318" s="38"/>
      <c r="Q318" s="38"/>
      <c r="R318" s="39"/>
      <c r="S318" s="44"/>
      <c r="T318" s="39"/>
      <c r="U318" s="38"/>
      <c r="V318" s="38"/>
      <c r="W318" s="38"/>
      <c r="X318" s="45"/>
      <c r="AF318" s="1">
        <f>IF(B318="attendant",C318,0)</f>
        <v>0</v>
      </c>
      <c r="AG318" s="1">
        <f>D318</f>
        <v>0</v>
      </c>
      <c r="AH318" s="1">
        <f>IF($B318="My Family",C318,0)</f>
        <v>0</v>
      </c>
      <c r="AI318" s="1">
        <f>IF($B318="Fiance's Family",$C318,0)</f>
        <v>0</v>
      </c>
      <c r="AJ318" s="1">
        <f>IF($B318="Our Friends",$C318,0)</f>
        <v>0</v>
      </c>
      <c r="AK318" s="1">
        <f>IF($B317="CoWorker",$C317,0)</f>
        <v>0</v>
      </c>
      <c r="AQ318" s="46">
        <f>IF($F318="A",$E318,0)</f>
        <v>0</v>
      </c>
      <c r="AR318" s="46">
        <f>IF($F318="B",$E318,0)</f>
        <v>0</v>
      </c>
    </row>
    <row r="319" spans="1:44" ht="12.75">
      <c r="A319" s="37"/>
      <c r="B319" s="38"/>
      <c r="C319" s="39"/>
      <c r="D319" s="39"/>
      <c r="E319" s="39"/>
      <c r="F319" s="39"/>
      <c r="G319" s="40"/>
      <c r="H319" s="40"/>
      <c r="I319" s="39"/>
      <c r="J319" s="39"/>
      <c r="K319" s="41"/>
      <c r="L319" s="42"/>
      <c r="M319" s="38"/>
      <c r="N319" s="38"/>
      <c r="O319" s="43"/>
      <c r="P319" s="38"/>
      <c r="Q319" s="38"/>
      <c r="R319" s="39"/>
      <c r="S319" s="44"/>
      <c r="T319" s="39"/>
      <c r="U319" s="38"/>
      <c r="V319" s="38"/>
      <c r="W319" s="38"/>
      <c r="X319" s="45"/>
      <c r="AF319" s="1">
        <f>IF(B319="attendant",C319,0)</f>
        <v>0</v>
      </c>
      <c r="AG319" s="1">
        <f>D319</f>
        <v>0</v>
      </c>
      <c r="AH319" s="1">
        <f>IF($B319="My Family",C319,0)</f>
        <v>0</v>
      </c>
      <c r="AI319" s="1">
        <f>IF($B319="Fiance's Family",$C319,0)</f>
        <v>0</v>
      </c>
      <c r="AJ319" s="1">
        <f>IF($B319="Our Friends",$C319,0)</f>
        <v>0</v>
      </c>
      <c r="AK319" s="1">
        <f>IF($B318="CoWorker",$C318,0)</f>
        <v>0</v>
      </c>
      <c r="AQ319" s="46">
        <f>IF($F319="A",$E319,0)</f>
        <v>0</v>
      </c>
      <c r="AR319" s="46">
        <f>IF($F319="B",$E319,0)</f>
        <v>0</v>
      </c>
    </row>
    <row r="320" spans="1:44" ht="12.75">
      <c r="A320" s="37"/>
      <c r="B320" s="38"/>
      <c r="C320" s="39"/>
      <c r="D320" s="39"/>
      <c r="E320" s="39"/>
      <c r="F320" s="39"/>
      <c r="G320" s="40"/>
      <c r="H320" s="40"/>
      <c r="I320" s="39"/>
      <c r="J320" s="39"/>
      <c r="K320" s="41"/>
      <c r="L320" s="42"/>
      <c r="M320" s="38"/>
      <c r="N320" s="38"/>
      <c r="O320" s="43"/>
      <c r="P320" s="38"/>
      <c r="Q320" s="38"/>
      <c r="R320" s="39"/>
      <c r="S320" s="44"/>
      <c r="T320" s="39"/>
      <c r="U320" s="38"/>
      <c r="V320" s="38"/>
      <c r="W320" s="38"/>
      <c r="X320" s="45"/>
      <c r="AF320" s="1">
        <f>IF(B320="attendant",C320,0)</f>
        <v>0</v>
      </c>
      <c r="AG320" s="1">
        <f>D320</f>
        <v>0</v>
      </c>
      <c r="AH320" s="1">
        <f>IF($B320="My Family",C320,0)</f>
        <v>0</v>
      </c>
      <c r="AI320" s="1">
        <f>IF($B320="Fiance's Family",$C320,0)</f>
        <v>0</v>
      </c>
      <c r="AJ320" s="1">
        <f>IF($B320="Our Friends",$C320,0)</f>
        <v>0</v>
      </c>
      <c r="AK320" s="1">
        <f>IF($B319="CoWorker",$C319,0)</f>
        <v>0</v>
      </c>
      <c r="AQ320" s="46">
        <f>IF($F320="A",$E320,0)</f>
        <v>0</v>
      </c>
      <c r="AR320" s="46">
        <f>IF($F320="B",$E320,0)</f>
        <v>0</v>
      </c>
    </row>
    <row r="321" spans="1:44" ht="12.75">
      <c r="A321" s="37"/>
      <c r="B321" s="38"/>
      <c r="C321" s="39"/>
      <c r="D321" s="39"/>
      <c r="E321" s="39"/>
      <c r="F321" s="39"/>
      <c r="G321" s="40"/>
      <c r="H321" s="40"/>
      <c r="I321" s="39"/>
      <c r="J321" s="39"/>
      <c r="K321" s="41"/>
      <c r="L321" s="42"/>
      <c r="M321" s="38"/>
      <c r="N321" s="38"/>
      <c r="O321" s="43"/>
      <c r="P321" s="38"/>
      <c r="Q321" s="38"/>
      <c r="R321" s="39"/>
      <c r="S321" s="44"/>
      <c r="T321" s="39"/>
      <c r="U321" s="38"/>
      <c r="V321" s="38"/>
      <c r="W321" s="38"/>
      <c r="X321" s="45"/>
      <c r="AF321" s="1">
        <f>IF(B321="attendant",C321,0)</f>
        <v>0</v>
      </c>
      <c r="AG321" s="1">
        <f>D321</f>
        <v>0</v>
      </c>
      <c r="AH321" s="1">
        <f>IF($B321="My Family",C321,0)</f>
        <v>0</v>
      </c>
      <c r="AI321" s="1">
        <f>IF($B321="Fiance's Family",$C321,0)</f>
        <v>0</v>
      </c>
      <c r="AJ321" s="1">
        <f>IF($B321="Our Friends",$C321,0)</f>
        <v>0</v>
      </c>
      <c r="AK321" s="1">
        <f>IF($B320="CoWorker",$C320,0)</f>
        <v>0</v>
      </c>
      <c r="AQ321" s="46">
        <f>IF($F321="A",$E321,0)</f>
        <v>0</v>
      </c>
      <c r="AR321" s="46">
        <f>IF($F321="B",$E321,0)</f>
        <v>0</v>
      </c>
    </row>
    <row r="322" spans="1:44" ht="12.75">
      <c r="A322" s="37"/>
      <c r="B322" s="38"/>
      <c r="C322" s="39"/>
      <c r="D322" s="39"/>
      <c r="E322" s="39"/>
      <c r="F322" s="39"/>
      <c r="G322" s="40"/>
      <c r="H322" s="40"/>
      <c r="I322" s="39"/>
      <c r="J322" s="39"/>
      <c r="K322" s="41"/>
      <c r="L322" s="42"/>
      <c r="M322" s="38"/>
      <c r="N322" s="38"/>
      <c r="O322" s="43"/>
      <c r="P322" s="38"/>
      <c r="Q322" s="38"/>
      <c r="R322" s="39"/>
      <c r="S322" s="44"/>
      <c r="T322" s="39"/>
      <c r="U322" s="38"/>
      <c r="V322" s="38"/>
      <c r="W322" s="38"/>
      <c r="X322" s="45"/>
      <c r="AF322" s="1">
        <f>IF(B322="attendant",C322,0)</f>
        <v>0</v>
      </c>
      <c r="AG322" s="1">
        <f>D322</f>
        <v>0</v>
      </c>
      <c r="AH322" s="1">
        <f>IF($B322="My Family",C322,0)</f>
        <v>0</v>
      </c>
      <c r="AI322" s="1">
        <f>IF($B322="Fiance's Family",$C322,0)</f>
        <v>0</v>
      </c>
      <c r="AJ322" s="1">
        <f>IF($B322="Our Friends",$C322,0)</f>
        <v>0</v>
      </c>
      <c r="AK322" s="1">
        <f>IF($B321="CoWorker",$C321,0)</f>
        <v>0</v>
      </c>
      <c r="AQ322" s="46">
        <f>IF($F322="A",$E322,0)</f>
        <v>0</v>
      </c>
      <c r="AR322" s="46">
        <f>IF($F322="B",$E322,0)</f>
        <v>0</v>
      </c>
    </row>
    <row r="323" spans="1:44" ht="12.75">
      <c r="A323" s="37"/>
      <c r="B323" s="38"/>
      <c r="C323" s="39"/>
      <c r="D323" s="39"/>
      <c r="E323" s="39"/>
      <c r="F323" s="39"/>
      <c r="G323" s="40"/>
      <c r="H323" s="40"/>
      <c r="I323" s="39"/>
      <c r="J323" s="39"/>
      <c r="K323" s="41"/>
      <c r="L323" s="42"/>
      <c r="M323" s="38"/>
      <c r="N323" s="38"/>
      <c r="O323" s="43"/>
      <c r="P323" s="38"/>
      <c r="Q323" s="38"/>
      <c r="R323" s="39"/>
      <c r="S323" s="44"/>
      <c r="T323" s="39"/>
      <c r="U323" s="38"/>
      <c r="V323" s="38"/>
      <c r="W323" s="38"/>
      <c r="X323" s="45"/>
      <c r="AF323" s="1">
        <f>IF(B323="attendant",C323,0)</f>
        <v>0</v>
      </c>
      <c r="AG323" s="1">
        <f>D323</f>
        <v>0</v>
      </c>
      <c r="AH323" s="1">
        <f>IF($B323="My Family",C323,0)</f>
        <v>0</v>
      </c>
      <c r="AI323" s="1">
        <f>IF($B323="Fiance's Family",$C323,0)</f>
        <v>0</v>
      </c>
      <c r="AJ323" s="1">
        <f>IF($B323="Our Friends",$C323,0)</f>
        <v>0</v>
      </c>
      <c r="AK323" s="1">
        <f>IF($B322="CoWorker",$C322,0)</f>
        <v>0</v>
      </c>
      <c r="AQ323" s="46">
        <f>IF($F323="A",$E323,0)</f>
        <v>0</v>
      </c>
      <c r="AR323" s="46">
        <f>IF($F323="B",$E323,0)</f>
        <v>0</v>
      </c>
    </row>
    <row r="324" spans="1:44" ht="12.75">
      <c r="A324" s="37"/>
      <c r="B324" s="38"/>
      <c r="C324" s="39"/>
      <c r="D324" s="39"/>
      <c r="E324" s="39"/>
      <c r="F324" s="39"/>
      <c r="G324" s="40"/>
      <c r="H324" s="40"/>
      <c r="I324" s="39"/>
      <c r="J324" s="39"/>
      <c r="K324" s="41"/>
      <c r="L324" s="42"/>
      <c r="M324" s="38"/>
      <c r="N324" s="38"/>
      <c r="O324" s="43"/>
      <c r="P324" s="38"/>
      <c r="Q324" s="38"/>
      <c r="R324" s="39"/>
      <c r="S324" s="44"/>
      <c r="T324" s="39"/>
      <c r="U324" s="38"/>
      <c r="V324" s="38"/>
      <c r="W324" s="38"/>
      <c r="X324" s="45"/>
      <c r="AF324" s="1">
        <f>IF(B324="attendant",C324,0)</f>
        <v>0</v>
      </c>
      <c r="AG324" s="1">
        <f>D324</f>
        <v>0</v>
      </c>
      <c r="AH324" s="1">
        <f>IF($B324="My Family",C324,0)</f>
        <v>0</v>
      </c>
      <c r="AI324" s="1">
        <f>IF($B324="Fiance's Family",$C324,0)</f>
        <v>0</v>
      </c>
      <c r="AJ324" s="1">
        <f>IF($B324="Our Friends",$C324,0)</f>
        <v>0</v>
      </c>
      <c r="AK324" s="1">
        <f>IF($B323="CoWorker",$C323,0)</f>
        <v>0</v>
      </c>
      <c r="AQ324" s="46">
        <f>IF($F324="A",$E324,0)</f>
        <v>0</v>
      </c>
      <c r="AR324" s="46">
        <f>IF($F324="B",$E324,0)</f>
        <v>0</v>
      </c>
    </row>
    <row r="325" spans="1:44" ht="12.75">
      <c r="A325" s="37"/>
      <c r="B325" s="38"/>
      <c r="C325" s="39"/>
      <c r="D325" s="39"/>
      <c r="E325" s="39"/>
      <c r="F325" s="39"/>
      <c r="G325" s="40"/>
      <c r="H325" s="40"/>
      <c r="I325" s="39"/>
      <c r="J325" s="39"/>
      <c r="K325" s="41"/>
      <c r="L325" s="42"/>
      <c r="M325" s="38"/>
      <c r="N325" s="38"/>
      <c r="O325" s="43"/>
      <c r="P325" s="38"/>
      <c r="Q325" s="38"/>
      <c r="R325" s="39"/>
      <c r="S325" s="44"/>
      <c r="T325" s="39"/>
      <c r="U325" s="38"/>
      <c r="V325" s="38"/>
      <c r="W325" s="38"/>
      <c r="X325" s="45"/>
      <c r="AF325" s="1">
        <f>IF(B325="attendant",C325,0)</f>
        <v>0</v>
      </c>
      <c r="AG325" s="1">
        <f>D325</f>
        <v>0</v>
      </c>
      <c r="AH325" s="1">
        <f>IF($B325="My Family",C325,0)</f>
        <v>0</v>
      </c>
      <c r="AI325" s="1">
        <f>IF($B325="Fiance's Family",$C325,0)</f>
        <v>0</v>
      </c>
      <c r="AJ325" s="1">
        <f>IF($B325="Our Friends",$C325,0)</f>
        <v>0</v>
      </c>
      <c r="AK325" s="1">
        <f>IF($B324="CoWorker",$C324,0)</f>
        <v>0</v>
      </c>
      <c r="AQ325" s="46">
        <f>IF($F325="A",$E325,0)</f>
        <v>0</v>
      </c>
      <c r="AR325" s="46">
        <f>IF($F325="B",$E325,0)</f>
        <v>0</v>
      </c>
    </row>
    <row r="326" spans="1:44" ht="12.75">
      <c r="A326" s="37"/>
      <c r="B326" s="38"/>
      <c r="C326" s="39"/>
      <c r="D326" s="39"/>
      <c r="E326" s="39"/>
      <c r="F326" s="39"/>
      <c r="G326" s="40"/>
      <c r="H326" s="40"/>
      <c r="I326" s="39"/>
      <c r="J326" s="39"/>
      <c r="K326" s="41"/>
      <c r="L326" s="42"/>
      <c r="M326" s="38"/>
      <c r="N326" s="38"/>
      <c r="O326" s="43"/>
      <c r="P326" s="38"/>
      <c r="Q326" s="38"/>
      <c r="R326" s="39"/>
      <c r="S326" s="44"/>
      <c r="T326" s="39"/>
      <c r="U326" s="38"/>
      <c r="V326" s="38"/>
      <c r="W326" s="38"/>
      <c r="X326" s="45"/>
      <c r="AF326" s="1">
        <f>IF(B326="attendant",C326,0)</f>
        <v>0</v>
      </c>
      <c r="AG326" s="1">
        <f>D326</f>
        <v>0</v>
      </c>
      <c r="AH326" s="1">
        <f>IF($B326="My Family",C326,0)</f>
        <v>0</v>
      </c>
      <c r="AI326" s="1">
        <f>IF($B326="Fiance's Family",$C326,0)</f>
        <v>0</v>
      </c>
      <c r="AJ326" s="1">
        <f>IF($B326="Our Friends",$C326,0)</f>
        <v>0</v>
      </c>
      <c r="AK326" s="1">
        <f>IF($B325="CoWorker",$C325,0)</f>
        <v>0</v>
      </c>
      <c r="AQ326" s="46">
        <f>IF($F326="A",$E326,0)</f>
        <v>0</v>
      </c>
      <c r="AR326" s="46">
        <f>IF($F326="B",$E326,0)</f>
        <v>0</v>
      </c>
    </row>
    <row r="327" spans="1:44" ht="12.75">
      <c r="A327" s="37"/>
      <c r="B327" s="38"/>
      <c r="C327" s="39"/>
      <c r="D327" s="39"/>
      <c r="E327" s="39"/>
      <c r="F327" s="39"/>
      <c r="G327" s="40"/>
      <c r="H327" s="40"/>
      <c r="I327" s="39"/>
      <c r="J327" s="39"/>
      <c r="K327" s="41"/>
      <c r="L327" s="42"/>
      <c r="M327" s="38"/>
      <c r="N327" s="38"/>
      <c r="O327" s="43"/>
      <c r="P327" s="38"/>
      <c r="Q327" s="38"/>
      <c r="R327" s="39"/>
      <c r="S327" s="44"/>
      <c r="T327" s="39"/>
      <c r="U327" s="38"/>
      <c r="V327" s="38"/>
      <c r="W327" s="38"/>
      <c r="X327" s="45"/>
      <c r="AF327" s="1">
        <f>IF(B327="attendant",C327,0)</f>
        <v>0</v>
      </c>
      <c r="AG327" s="1">
        <f>D327</f>
        <v>0</v>
      </c>
      <c r="AH327" s="1">
        <f>IF($B327="My Family",C327,0)</f>
        <v>0</v>
      </c>
      <c r="AI327" s="1">
        <f>IF($B327="Fiance's Family",$C327,0)</f>
        <v>0</v>
      </c>
      <c r="AJ327" s="1">
        <f>IF($B327="Our Friends",$C327,0)</f>
        <v>0</v>
      </c>
      <c r="AK327" s="1">
        <f>IF($B326="CoWorker",$C326,0)</f>
        <v>0</v>
      </c>
      <c r="AQ327" s="46">
        <f>IF($F327="A",$E327,0)</f>
        <v>0</v>
      </c>
      <c r="AR327" s="46">
        <f>IF($F327="B",$E327,0)</f>
        <v>0</v>
      </c>
    </row>
    <row r="328" spans="1:44" ht="12.75">
      <c r="A328" s="37"/>
      <c r="B328" s="38"/>
      <c r="C328" s="39"/>
      <c r="D328" s="39"/>
      <c r="E328" s="39"/>
      <c r="F328" s="39"/>
      <c r="G328" s="40"/>
      <c r="H328" s="40"/>
      <c r="I328" s="39"/>
      <c r="J328" s="39"/>
      <c r="K328" s="41"/>
      <c r="L328" s="42"/>
      <c r="M328" s="38"/>
      <c r="N328" s="38"/>
      <c r="O328" s="43"/>
      <c r="P328" s="38"/>
      <c r="Q328" s="38"/>
      <c r="R328" s="39"/>
      <c r="S328" s="44"/>
      <c r="T328" s="39"/>
      <c r="U328" s="38"/>
      <c r="V328" s="38"/>
      <c r="W328" s="38"/>
      <c r="X328" s="45"/>
      <c r="AF328" s="1">
        <f>IF(B328="attendant",C328,0)</f>
        <v>0</v>
      </c>
      <c r="AG328" s="1">
        <f>D328</f>
        <v>0</v>
      </c>
      <c r="AH328" s="1">
        <f>IF($B328="My Family",C328,0)</f>
        <v>0</v>
      </c>
      <c r="AI328" s="1">
        <f>IF($B328="Fiance's Family",$C328,0)</f>
        <v>0</v>
      </c>
      <c r="AJ328" s="1">
        <f>IF($B328="Our Friends",$C328,0)</f>
        <v>0</v>
      </c>
      <c r="AK328" s="1">
        <f>IF($B327="CoWorker",$C327,0)</f>
        <v>0</v>
      </c>
      <c r="AQ328" s="46">
        <f>IF($F328="A",$E328,0)</f>
        <v>0</v>
      </c>
      <c r="AR328" s="46">
        <f>IF($F328="B",$E328,0)</f>
        <v>0</v>
      </c>
    </row>
    <row r="329" spans="1:44" ht="12.75">
      <c r="A329" s="37"/>
      <c r="B329" s="38"/>
      <c r="C329" s="39"/>
      <c r="D329" s="39"/>
      <c r="E329" s="39"/>
      <c r="F329" s="39"/>
      <c r="G329" s="40"/>
      <c r="H329" s="40"/>
      <c r="I329" s="39"/>
      <c r="J329" s="39"/>
      <c r="K329" s="41"/>
      <c r="L329" s="42"/>
      <c r="M329" s="38"/>
      <c r="N329" s="38"/>
      <c r="O329" s="43"/>
      <c r="P329" s="38"/>
      <c r="Q329" s="38"/>
      <c r="R329" s="39"/>
      <c r="S329" s="44"/>
      <c r="T329" s="39"/>
      <c r="U329" s="38"/>
      <c r="V329" s="38"/>
      <c r="W329" s="38"/>
      <c r="X329" s="45"/>
      <c r="AF329" s="1">
        <f>IF(B329="attendant",C329,0)</f>
        <v>0</v>
      </c>
      <c r="AG329" s="1">
        <f>D329</f>
        <v>0</v>
      </c>
      <c r="AH329" s="1">
        <f>IF($B329="My Family",C329,0)</f>
        <v>0</v>
      </c>
      <c r="AI329" s="1">
        <f>IF($B329="Fiance's Family",$C329,0)</f>
        <v>0</v>
      </c>
      <c r="AJ329" s="1">
        <f>IF($B329="Our Friends",$C329,0)</f>
        <v>0</v>
      </c>
      <c r="AK329" s="1">
        <f>IF($B328="CoWorker",$C328,0)</f>
        <v>0</v>
      </c>
      <c r="AQ329" s="46">
        <f>IF($F329="A",$E329,0)</f>
        <v>0</v>
      </c>
      <c r="AR329" s="46">
        <f>IF($F329="B",$E329,0)</f>
        <v>0</v>
      </c>
    </row>
    <row r="330" spans="1:44" ht="12.75">
      <c r="A330" s="37"/>
      <c r="B330" s="38"/>
      <c r="C330" s="39"/>
      <c r="D330" s="39"/>
      <c r="E330" s="39"/>
      <c r="F330" s="39"/>
      <c r="G330" s="40"/>
      <c r="H330" s="40"/>
      <c r="I330" s="39"/>
      <c r="J330" s="39"/>
      <c r="K330" s="41"/>
      <c r="L330" s="42"/>
      <c r="M330" s="38"/>
      <c r="N330" s="38"/>
      <c r="O330" s="43"/>
      <c r="P330" s="38"/>
      <c r="Q330" s="38"/>
      <c r="R330" s="39"/>
      <c r="S330" s="44"/>
      <c r="T330" s="39"/>
      <c r="U330" s="38"/>
      <c r="V330" s="38"/>
      <c r="W330" s="38"/>
      <c r="X330" s="45"/>
      <c r="AF330" s="1">
        <f>IF(B330="attendant",C330,0)</f>
        <v>0</v>
      </c>
      <c r="AG330" s="1">
        <f>D330</f>
        <v>0</v>
      </c>
      <c r="AH330" s="1">
        <f>IF($B330="My Family",C330,0)</f>
        <v>0</v>
      </c>
      <c r="AI330" s="1">
        <f>IF($B330="Fiance's Family",$C330,0)</f>
        <v>0</v>
      </c>
      <c r="AJ330" s="1">
        <f>IF($B330="Our Friends",$C330,0)</f>
        <v>0</v>
      </c>
      <c r="AK330" s="1">
        <f>IF($B329="CoWorker",$C329,0)</f>
        <v>0</v>
      </c>
      <c r="AQ330" s="46">
        <f>IF($F330="A",$E330,0)</f>
        <v>0</v>
      </c>
      <c r="AR330" s="46">
        <f>IF($F330="B",$E330,0)</f>
        <v>0</v>
      </c>
    </row>
    <row r="331" spans="1:44" ht="12.75">
      <c r="A331" s="37"/>
      <c r="B331" s="38"/>
      <c r="C331" s="39"/>
      <c r="D331" s="39"/>
      <c r="E331" s="39"/>
      <c r="F331" s="39"/>
      <c r="G331" s="40"/>
      <c r="H331" s="40"/>
      <c r="I331" s="39"/>
      <c r="J331" s="39"/>
      <c r="K331" s="41"/>
      <c r="L331" s="42"/>
      <c r="M331" s="38"/>
      <c r="N331" s="38"/>
      <c r="O331" s="43"/>
      <c r="P331" s="38"/>
      <c r="Q331" s="38"/>
      <c r="R331" s="39"/>
      <c r="S331" s="44"/>
      <c r="T331" s="39"/>
      <c r="U331" s="38"/>
      <c r="V331" s="38"/>
      <c r="W331" s="38"/>
      <c r="X331" s="45"/>
      <c r="AF331" s="1">
        <f>IF(B331="attendant",C331,0)</f>
        <v>0</v>
      </c>
      <c r="AG331" s="1">
        <f>D331</f>
        <v>0</v>
      </c>
      <c r="AH331" s="1">
        <f>IF($B331="My Family",C331,0)</f>
        <v>0</v>
      </c>
      <c r="AI331" s="1">
        <f>IF($B331="Fiance's Family",$C331,0)</f>
        <v>0</v>
      </c>
      <c r="AJ331" s="1">
        <f>IF($B331="Our Friends",$C331,0)</f>
        <v>0</v>
      </c>
      <c r="AK331" s="1">
        <f>IF($B330="CoWorker",$C330,0)</f>
        <v>0</v>
      </c>
      <c r="AQ331" s="46">
        <f>IF($F331="A",$E331,0)</f>
        <v>0</v>
      </c>
      <c r="AR331" s="46">
        <f>IF($F331="B",$E331,0)</f>
        <v>0</v>
      </c>
    </row>
    <row r="332" spans="1:44" ht="12.75">
      <c r="A332" s="37"/>
      <c r="B332" s="38"/>
      <c r="C332" s="39"/>
      <c r="D332" s="39"/>
      <c r="E332" s="39"/>
      <c r="F332" s="39"/>
      <c r="G332" s="40"/>
      <c r="H332" s="40"/>
      <c r="I332" s="39"/>
      <c r="J332" s="39"/>
      <c r="K332" s="41"/>
      <c r="L332" s="42"/>
      <c r="M332" s="38"/>
      <c r="N332" s="38"/>
      <c r="O332" s="43"/>
      <c r="P332" s="38"/>
      <c r="Q332" s="38"/>
      <c r="R332" s="39"/>
      <c r="S332" s="44"/>
      <c r="T332" s="39"/>
      <c r="U332" s="38"/>
      <c r="V332" s="38"/>
      <c r="W332" s="38"/>
      <c r="X332" s="45"/>
      <c r="AF332" s="1">
        <f>IF(B332="attendant",C332,0)</f>
        <v>0</v>
      </c>
      <c r="AG332" s="1">
        <f>D332</f>
        <v>0</v>
      </c>
      <c r="AH332" s="1">
        <f>IF($B332="My Family",C332,0)</f>
        <v>0</v>
      </c>
      <c r="AI332" s="1">
        <f>IF($B332="Fiance's Family",$C332,0)</f>
        <v>0</v>
      </c>
      <c r="AJ332" s="1">
        <f>IF($B332="Our Friends",$C332,0)</f>
        <v>0</v>
      </c>
      <c r="AK332" s="1">
        <f>IF($B331="CoWorker",$C331,0)</f>
        <v>0</v>
      </c>
      <c r="AQ332" s="46">
        <f>IF($F332="A",$E332,0)</f>
        <v>0</v>
      </c>
      <c r="AR332" s="46">
        <f>IF($F332="B",$E332,0)</f>
        <v>0</v>
      </c>
    </row>
    <row r="333" spans="1:44" ht="12.75">
      <c r="A333" s="37"/>
      <c r="B333" s="38"/>
      <c r="C333" s="39"/>
      <c r="D333" s="39"/>
      <c r="E333" s="39"/>
      <c r="F333" s="39"/>
      <c r="G333" s="40"/>
      <c r="H333" s="40"/>
      <c r="I333" s="39"/>
      <c r="J333" s="39"/>
      <c r="K333" s="41"/>
      <c r="L333" s="42"/>
      <c r="M333" s="38"/>
      <c r="N333" s="38"/>
      <c r="O333" s="43"/>
      <c r="P333" s="38"/>
      <c r="Q333" s="38"/>
      <c r="R333" s="39"/>
      <c r="S333" s="44"/>
      <c r="T333" s="39"/>
      <c r="U333" s="38"/>
      <c r="V333" s="38"/>
      <c r="W333" s="38"/>
      <c r="X333" s="45"/>
      <c r="AF333" s="1">
        <f>IF(B333="attendant",C333,0)</f>
        <v>0</v>
      </c>
      <c r="AG333" s="1">
        <f>D333</f>
        <v>0</v>
      </c>
      <c r="AH333" s="1">
        <f>IF($B333="My Family",C333,0)</f>
        <v>0</v>
      </c>
      <c r="AI333" s="1">
        <f>IF($B333="Fiance's Family",$C333,0)</f>
        <v>0</v>
      </c>
      <c r="AJ333" s="1">
        <f>IF($B333="Our Friends",$C333,0)</f>
        <v>0</v>
      </c>
      <c r="AK333" s="1">
        <f>IF($B332="CoWorker",$C332,0)</f>
        <v>0</v>
      </c>
      <c r="AQ333" s="46">
        <f>IF($F333="A",$E333,0)</f>
        <v>0</v>
      </c>
      <c r="AR333" s="46">
        <f>IF($F333="B",$E333,0)</f>
        <v>0</v>
      </c>
    </row>
    <row r="334" spans="1:44" ht="12.75">
      <c r="A334" s="37"/>
      <c r="B334" s="38"/>
      <c r="C334" s="39"/>
      <c r="D334" s="39"/>
      <c r="E334" s="39"/>
      <c r="F334" s="39"/>
      <c r="G334" s="40"/>
      <c r="H334" s="40"/>
      <c r="I334" s="39"/>
      <c r="J334" s="39"/>
      <c r="K334" s="41"/>
      <c r="L334" s="42"/>
      <c r="M334" s="38"/>
      <c r="N334" s="38"/>
      <c r="O334" s="43"/>
      <c r="P334" s="38"/>
      <c r="Q334" s="38"/>
      <c r="R334" s="39"/>
      <c r="S334" s="44"/>
      <c r="T334" s="39"/>
      <c r="U334" s="38"/>
      <c r="V334" s="38"/>
      <c r="W334" s="38"/>
      <c r="X334" s="45"/>
      <c r="AF334" s="1">
        <f>IF(B334="attendant",C334,0)</f>
        <v>0</v>
      </c>
      <c r="AG334" s="1">
        <f>D334</f>
        <v>0</v>
      </c>
      <c r="AH334" s="1">
        <f>IF($B334="My Family",C334,0)</f>
        <v>0</v>
      </c>
      <c r="AI334" s="1">
        <f>IF($B334="Fiance's Family",$C334,0)</f>
        <v>0</v>
      </c>
      <c r="AJ334" s="1">
        <f>IF($B334="Our Friends",$C334,0)</f>
        <v>0</v>
      </c>
      <c r="AK334" s="1">
        <f>IF($B333="CoWorker",$C333,0)</f>
        <v>0</v>
      </c>
      <c r="AQ334" s="46">
        <f>IF($F334="A",$E334,0)</f>
        <v>0</v>
      </c>
      <c r="AR334" s="46">
        <f>IF($F334="B",$E334,0)</f>
        <v>0</v>
      </c>
    </row>
    <row r="335" spans="1:44" ht="12.75">
      <c r="A335" s="37"/>
      <c r="B335" s="38"/>
      <c r="C335" s="39"/>
      <c r="D335" s="39"/>
      <c r="E335" s="39"/>
      <c r="F335" s="39"/>
      <c r="G335" s="40"/>
      <c r="H335" s="40"/>
      <c r="I335" s="39"/>
      <c r="J335" s="39"/>
      <c r="K335" s="41"/>
      <c r="L335" s="42"/>
      <c r="M335" s="38"/>
      <c r="N335" s="38"/>
      <c r="O335" s="43"/>
      <c r="P335" s="38"/>
      <c r="Q335" s="38"/>
      <c r="R335" s="39"/>
      <c r="S335" s="44"/>
      <c r="T335" s="39"/>
      <c r="U335" s="38"/>
      <c r="V335" s="38"/>
      <c r="W335" s="38"/>
      <c r="X335" s="45"/>
      <c r="AF335" s="1">
        <f>IF(B335="attendant",C335,0)</f>
        <v>0</v>
      </c>
      <c r="AG335" s="1">
        <f>D335</f>
        <v>0</v>
      </c>
      <c r="AH335" s="1">
        <f>IF($B335="My Family",C335,0)</f>
        <v>0</v>
      </c>
      <c r="AI335" s="1">
        <f>IF($B335="Fiance's Family",$C335,0)</f>
        <v>0</v>
      </c>
      <c r="AJ335" s="1">
        <f>IF($B335="Our Friends",$C335,0)</f>
        <v>0</v>
      </c>
      <c r="AK335" s="1">
        <f>IF($B334="CoWorker",$C334,0)</f>
        <v>0</v>
      </c>
      <c r="AQ335" s="46">
        <f>IF($F335="A",$E335,0)</f>
        <v>0</v>
      </c>
      <c r="AR335" s="46">
        <f>IF($F335="B",$E335,0)</f>
        <v>0</v>
      </c>
    </row>
    <row r="336" spans="1:44" ht="12.75">
      <c r="A336" s="37"/>
      <c r="B336" s="38"/>
      <c r="C336" s="39"/>
      <c r="D336" s="39"/>
      <c r="E336" s="39"/>
      <c r="F336" s="39"/>
      <c r="G336" s="40"/>
      <c r="H336" s="40"/>
      <c r="I336" s="39"/>
      <c r="J336" s="39"/>
      <c r="K336" s="41"/>
      <c r="L336" s="42"/>
      <c r="M336" s="38"/>
      <c r="N336" s="38"/>
      <c r="O336" s="43"/>
      <c r="P336" s="38"/>
      <c r="Q336" s="38"/>
      <c r="R336" s="39"/>
      <c r="S336" s="44"/>
      <c r="T336" s="39"/>
      <c r="U336" s="38"/>
      <c r="V336" s="38"/>
      <c r="W336" s="38"/>
      <c r="X336" s="45"/>
      <c r="AF336" s="1">
        <f>IF(B336="attendant",C336,0)</f>
        <v>0</v>
      </c>
      <c r="AG336" s="1">
        <f>D336</f>
        <v>0</v>
      </c>
      <c r="AH336" s="1">
        <f>IF($B336="My Family",C336,0)</f>
        <v>0</v>
      </c>
      <c r="AI336" s="1">
        <f>IF($B336="Fiance's Family",$C336,0)</f>
        <v>0</v>
      </c>
      <c r="AJ336" s="1">
        <f>IF($B336="Our Friends",$C336,0)</f>
        <v>0</v>
      </c>
      <c r="AK336" s="1">
        <f>IF($B335="CoWorker",$C335,0)</f>
        <v>0</v>
      </c>
      <c r="AQ336" s="46">
        <f>IF($F336="A",$E336,0)</f>
        <v>0</v>
      </c>
      <c r="AR336" s="46">
        <f>IF($F336="B",$E336,0)</f>
        <v>0</v>
      </c>
    </row>
    <row r="337" spans="1:44" ht="12.75">
      <c r="A337" s="37"/>
      <c r="B337" s="38"/>
      <c r="C337" s="39"/>
      <c r="D337" s="39"/>
      <c r="E337" s="39"/>
      <c r="F337" s="39"/>
      <c r="G337" s="40"/>
      <c r="H337" s="40"/>
      <c r="I337" s="39"/>
      <c r="J337" s="39"/>
      <c r="K337" s="41"/>
      <c r="L337" s="42"/>
      <c r="M337" s="38"/>
      <c r="N337" s="38"/>
      <c r="O337" s="43"/>
      <c r="P337" s="38"/>
      <c r="Q337" s="38"/>
      <c r="R337" s="39"/>
      <c r="S337" s="44"/>
      <c r="T337" s="39"/>
      <c r="U337" s="38"/>
      <c r="V337" s="38"/>
      <c r="W337" s="38"/>
      <c r="X337" s="45"/>
      <c r="AF337" s="1">
        <f>IF(B337="attendant",C337,0)</f>
        <v>0</v>
      </c>
      <c r="AG337" s="1">
        <f>D337</f>
        <v>0</v>
      </c>
      <c r="AH337" s="1">
        <f>IF($B337="My Family",C337,0)</f>
        <v>0</v>
      </c>
      <c r="AI337" s="1">
        <f>IF($B337="Fiance's Family",$C337,0)</f>
        <v>0</v>
      </c>
      <c r="AJ337" s="1">
        <f>IF($B337="Our Friends",$C337,0)</f>
        <v>0</v>
      </c>
      <c r="AK337" s="1">
        <f>IF($B336="CoWorker",$C336,0)</f>
        <v>0</v>
      </c>
      <c r="AQ337" s="46">
        <f>IF($F337="A",$E337,0)</f>
        <v>0</v>
      </c>
      <c r="AR337" s="46">
        <f>IF($F337="B",$E337,0)</f>
        <v>0</v>
      </c>
    </row>
    <row r="338" spans="1:44" ht="12.75">
      <c r="A338" s="37"/>
      <c r="B338" s="38"/>
      <c r="C338" s="39"/>
      <c r="D338" s="39"/>
      <c r="E338" s="39"/>
      <c r="F338" s="39"/>
      <c r="G338" s="40"/>
      <c r="H338" s="40"/>
      <c r="I338" s="39"/>
      <c r="J338" s="39"/>
      <c r="K338" s="41"/>
      <c r="L338" s="42"/>
      <c r="M338" s="38"/>
      <c r="N338" s="38"/>
      <c r="O338" s="43"/>
      <c r="P338" s="38"/>
      <c r="Q338" s="38"/>
      <c r="R338" s="39"/>
      <c r="S338" s="44"/>
      <c r="T338" s="39"/>
      <c r="U338" s="38"/>
      <c r="V338" s="38"/>
      <c r="W338" s="38"/>
      <c r="X338" s="45"/>
      <c r="AF338" s="1">
        <f>IF(B338="attendant",C338,0)</f>
        <v>0</v>
      </c>
      <c r="AG338" s="1">
        <f>D338</f>
        <v>0</v>
      </c>
      <c r="AH338" s="1">
        <f>IF($B338="My Family",C338,0)</f>
        <v>0</v>
      </c>
      <c r="AI338" s="1">
        <f>IF($B338="Fiance's Family",$C338,0)</f>
        <v>0</v>
      </c>
      <c r="AJ338" s="1">
        <f>IF($B338="Our Friends",$C338,0)</f>
        <v>0</v>
      </c>
      <c r="AK338" s="1">
        <f>IF($B337="CoWorker",$C337,0)</f>
        <v>0</v>
      </c>
      <c r="AQ338" s="46">
        <f>IF($F338="A",$E338,0)</f>
        <v>0</v>
      </c>
      <c r="AR338" s="46">
        <f>IF($F338="B",$E338,0)</f>
        <v>0</v>
      </c>
    </row>
    <row r="339" spans="1:44" ht="12.75">
      <c r="A339" s="37"/>
      <c r="B339" s="38"/>
      <c r="C339" s="39"/>
      <c r="D339" s="39"/>
      <c r="E339" s="39"/>
      <c r="F339" s="39"/>
      <c r="G339" s="40"/>
      <c r="H339" s="40"/>
      <c r="I339" s="39"/>
      <c r="J339" s="39"/>
      <c r="K339" s="41"/>
      <c r="L339" s="42"/>
      <c r="M339" s="38"/>
      <c r="N339" s="38"/>
      <c r="O339" s="43"/>
      <c r="P339" s="38"/>
      <c r="Q339" s="38"/>
      <c r="R339" s="39"/>
      <c r="S339" s="44"/>
      <c r="T339" s="39"/>
      <c r="U339" s="38"/>
      <c r="V339" s="38"/>
      <c r="W339" s="38"/>
      <c r="X339" s="45"/>
      <c r="AF339" s="1">
        <f>IF(B339="attendant",C339,0)</f>
        <v>0</v>
      </c>
      <c r="AG339" s="1">
        <f>D339</f>
        <v>0</v>
      </c>
      <c r="AH339" s="1">
        <f>IF($B339="My Family",C339,0)</f>
        <v>0</v>
      </c>
      <c r="AI339" s="1">
        <f>IF($B339="Fiance's Family",$C339,0)</f>
        <v>0</v>
      </c>
      <c r="AJ339" s="1">
        <f>IF($B339="Our Friends",$C339,0)</f>
        <v>0</v>
      </c>
      <c r="AK339" s="1">
        <f>IF($B338="CoWorker",$C338,0)</f>
        <v>0</v>
      </c>
      <c r="AQ339" s="46">
        <f>IF($F339="A",$E339,0)</f>
        <v>0</v>
      </c>
      <c r="AR339" s="46">
        <f>IF($F339="B",$E339,0)</f>
        <v>0</v>
      </c>
    </row>
    <row r="340" spans="1:44" ht="12.75">
      <c r="A340" s="37"/>
      <c r="B340" s="38"/>
      <c r="C340" s="39"/>
      <c r="D340" s="39"/>
      <c r="E340" s="39"/>
      <c r="F340" s="39"/>
      <c r="G340" s="40"/>
      <c r="H340" s="40"/>
      <c r="I340" s="39"/>
      <c r="J340" s="39"/>
      <c r="K340" s="41"/>
      <c r="L340" s="42"/>
      <c r="M340" s="38"/>
      <c r="N340" s="38"/>
      <c r="O340" s="43"/>
      <c r="P340" s="38"/>
      <c r="Q340" s="38"/>
      <c r="R340" s="39"/>
      <c r="S340" s="44"/>
      <c r="T340" s="39"/>
      <c r="U340" s="38"/>
      <c r="V340" s="38"/>
      <c r="W340" s="38"/>
      <c r="X340" s="45"/>
      <c r="AF340" s="1">
        <f>IF(B340="attendant",C340,0)</f>
        <v>0</v>
      </c>
      <c r="AG340" s="1">
        <f>D340</f>
        <v>0</v>
      </c>
      <c r="AH340" s="1">
        <f>IF($B340="My Family",C340,0)</f>
        <v>0</v>
      </c>
      <c r="AI340" s="1">
        <f>IF($B340="Fiance's Family",$C340,0)</f>
        <v>0</v>
      </c>
      <c r="AJ340" s="1">
        <f>IF($B340="Our Friends",$C340,0)</f>
        <v>0</v>
      </c>
      <c r="AK340" s="1">
        <f>IF($B339="CoWorker",$C339,0)</f>
        <v>0</v>
      </c>
      <c r="AQ340" s="46">
        <f>IF($F340="A",$E340,0)</f>
        <v>0</v>
      </c>
      <c r="AR340" s="46">
        <f>IF($F340="B",$E340,0)</f>
        <v>0</v>
      </c>
    </row>
    <row r="341" spans="1:44" ht="12.75">
      <c r="A341" s="37"/>
      <c r="B341" s="38"/>
      <c r="C341" s="39"/>
      <c r="D341" s="39"/>
      <c r="E341" s="39"/>
      <c r="F341" s="39"/>
      <c r="G341" s="40"/>
      <c r="H341" s="40"/>
      <c r="I341" s="39"/>
      <c r="J341" s="39"/>
      <c r="K341" s="41"/>
      <c r="L341" s="42"/>
      <c r="M341" s="38"/>
      <c r="N341" s="38"/>
      <c r="O341" s="43"/>
      <c r="P341" s="38"/>
      <c r="Q341" s="38"/>
      <c r="R341" s="39"/>
      <c r="S341" s="44"/>
      <c r="T341" s="39"/>
      <c r="U341" s="38"/>
      <c r="V341" s="38"/>
      <c r="W341" s="38"/>
      <c r="X341" s="45"/>
      <c r="AF341" s="1">
        <f>IF(B341="attendant",C341,0)</f>
        <v>0</v>
      </c>
      <c r="AG341" s="1">
        <f>D341</f>
        <v>0</v>
      </c>
      <c r="AH341" s="1">
        <f>IF($B341="My Family",C341,0)</f>
        <v>0</v>
      </c>
      <c r="AI341" s="1">
        <f>IF($B341="Fiance's Family",$C341,0)</f>
        <v>0</v>
      </c>
      <c r="AJ341" s="1">
        <f>IF($B341="Our Friends",$C341,0)</f>
        <v>0</v>
      </c>
      <c r="AK341" s="1">
        <f>IF($B340="CoWorker",$C340,0)</f>
        <v>0</v>
      </c>
      <c r="AQ341" s="46">
        <f>IF($F341="A",$E341,0)</f>
        <v>0</v>
      </c>
      <c r="AR341" s="46">
        <f>IF($F341="B",$E341,0)</f>
        <v>0</v>
      </c>
    </row>
    <row r="342" spans="1:44" ht="12.75">
      <c r="A342" s="37"/>
      <c r="B342" s="38"/>
      <c r="C342" s="39"/>
      <c r="D342" s="39"/>
      <c r="E342" s="39"/>
      <c r="F342" s="39"/>
      <c r="G342" s="40"/>
      <c r="H342" s="40"/>
      <c r="I342" s="39"/>
      <c r="J342" s="39"/>
      <c r="K342" s="41"/>
      <c r="L342" s="42"/>
      <c r="M342" s="38"/>
      <c r="N342" s="38"/>
      <c r="O342" s="43"/>
      <c r="P342" s="38"/>
      <c r="Q342" s="38"/>
      <c r="R342" s="39"/>
      <c r="S342" s="44"/>
      <c r="T342" s="39"/>
      <c r="U342" s="38"/>
      <c r="V342" s="38"/>
      <c r="W342" s="38"/>
      <c r="X342" s="45"/>
      <c r="AF342" s="1">
        <f>IF(B342="attendant",C342,0)</f>
        <v>0</v>
      </c>
      <c r="AG342" s="1">
        <f>D342</f>
        <v>0</v>
      </c>
      <c r="AH342" s="1">
        <f>IF($B342="My Family",C342,0)</f>
        <v>0</v>
      </c>
      <c r="AI342" s="1">
        <f>IF($B342="Fiance's Family",$C342,0)</f>
        <v>0</v>
      </c>
      <c r="AJ342" s="1">
        <f>IF($B342="Our Friends",$C342,0)</f>
        <v>0</v>
      </c>
      <c r="AK342" s="1">
        <f>IF($B341="CoWorker",$C341,0)</f>
        <v>0</v>
      </c>
      <c r="AQ342" s="46">
        <f>IF($F342="A",$E342,0)</f>
        <v>0</v>
      </c>
      <c r="AR342" s="46">
        <f>IF($F342="B",$E342,0)</f>
        <v>0</v>
      </c>
    </row>
    <row r="343" spans="1:44" ht="12.75">
      <c r="A343" s="37"/>
      <c r="B343" s="38"/>
      <c r="C343" s="39"/>
      <c r="D343" s="39"/>
      <c r="E343" s="39"/>
      <c r="F343" s="39"/>
      <c r="G343" s="40"/>
      <c r="H343" s="40"/>
      <c r="I343" s="39"/>
      <c r="J343" s="39"/>
      <c r="K343" s="41"/>
      <c r="L343" s="42"/>
      <c r="M343" s="38"/>
      <c r="N343" s="38"/>
      <c r="O343" s="43"/>
      <c r="P343" s="38"/>
      <c r="Q343" s="38"/>
      <c r="R343" s="39"/>
      <c r="S343" s="44"/>
      <c r="T343" s="39"/>
      <c r="U343" s="38"/>
      <c r="V343" s="38"/>
      <c r="W343" s="38"/>
      <c r="X343" s="45"/>
      <c r="AF343" s="1">
        <f>IF(B343="attendant",C343,0)</f>
        <v>0</v>
      </c>
      <c r="AG343" s="1">
        <f>D343</f>
        <v>0</v>
      </c>
      <c r="AH343" s="1">
        <f>IF($B343="My Family",C343,0)</f>
        <v>0</v>
      </c>
      <c r="AI343" s="1">
        <f>IF($B343="Fiance's Family",$C343,0)</f>
        <v>0</v>
      </c>
      <c r="AJ343" s="1">
        <f>IF($B343="Our Friends",$C343,0)</f>
        <v>0</v>
      </c>
      <c r="AK343" s="1">
        <f>IF($B342="CoWorker",$C342,0)</f>
        <v>0</v>
      </c>
      <c r="AQ343" s="46">
        <f>IF($F343="A",$E343,0)</f>
        <v>0</v>
      </c>
      <c r="AR343" s="46">
        <f>IF($F343="B",$E343,0)</f>
        <v>0</v>
      </c>
    </row>
    <row r="344" spans="1:44" ht="12.75">
      <c r="A344" s="37"/>
      <c r="B344" s="38"/>
      <c r="C344" s="39"/>
      <c r="D344" s="39"/>
      <c r="E344" s="39"/>
      <c r="F344" s="39"/>
      <c r="G344" s="40"/>
      <c r="H344" s="40"/>
      <c r="I344" s="39"/>
      <c r="J344" s="39"/>
      <c r="K344" s="41"/>
      <c r="L344" s="42"/>
      <c r="M344" s="38"/>
      <c r="N344" s="38"/>
      <c r="O344" s="43"/>
      <c r="P344" s="38"/>
      <c r="Q344" s="38"/>
      <c r="R344" s="39"/>
      <c r="S344" s="44"/>
      <c r="T344" s="39"/>
      <c r="U344" s="38"/>
      <c r="V344" s="38"/>
      <c r="W344" s="38"/>
      <c r="X344" s="45"/>
      <c r="AF344" s="1">
        <f>IF(B344="attendant",C344,0)</f>
        <v>0</v>
      </c>
      <c r="AG344" s="1">
        <f>D344</f>
        <v>0</v>
      </c>
      <c r="AH344" s="1">
        <f>IF($B344="My Family",C344,0)</f>
        <v>0</v>
      </c>
      <c r="AI344" s="1">
        <f>IF($B344="Fiance's Family",$C344,0)</f>
        <v>0</v>
      </c>
      <c r="AJ344" s="1">
        <f>IF($B344="Our Friends",$C344,0)</f>
        <v>0</v>
      </c>
      <c r="AK344" s="1">
        <f>IF($B343="CoWorker",$C343,0)</f>
        <v>0</v>
      </c>
      <c r="AQ344" s="46">
        <f>IF($F344="A",$E344,0)</f>
        <v>0</v>
      </c>
      <c r="AR344" s="46">
        <f>IF($F344="B",$E344,0)</f>
        <v>0</v>
      </c>
    </row>
    <row r="345" spans="1:44" ht="12.75">
      <c r="A345" s="37"/>
      <c r="B345" s="38"/>
      <c r="C345" s="39"/>
      <c r="D345" s="39"/>
      <c r="E345" s="39"/>
      <c r="F345" s="39"/>
      <c r="G345" s="40"/>
      <c r="H345" s="40"/>
      <c r="I345" s="39"/>
      <c r="J345" s="39"/>
      <c r="K345" s="41"/>
      <c r="L345" s="42"/>
      <c r="M345" s="38"/>
      <c r="N345" s="38"/>
      <c r="O345" s="43"/>
      <c r="P345" s="38"/>
      <c r="Q345" s="38"/>
      <c r="R345" s="39"/>
      <c r="S345" s="44"/>
      <c r="T345" s="39"/>
      <c r="U345" s="38"/>
      <c r="V345" s="38"/>
      <c r="W345" s="38"/>
      <c r="X345" s="45"/>
      <c r="AF345" s="1">
        <f>IF(B345="attendant",C345,0)</f>
        <v>0</v>
      </c>
      <c r="AG345" s="1">
        <f>D345</f>
        <v>0</v>
      </c>
      <c r="AH345" s="1">
        <f>IF($B345="My Family",C345,0)</f>
        <v>0</v>
      </c>
      <c r="AI345" s="1">
        <f>IF($B345="Fiance's Family",$C345,0)</f>
        <v>0</v>
      </c>
      <c r="AJ345" s="1">
        <f>IF($B345="Our Friends",$C345,0)</f>
        <v>0</v>
      </c>
      <c r="AK345" s="1">
        <f>IF($B344="CoWorker",$C344,0)</f>
        <v>0</v>
      </c>
      <c r="AQ345" s="46">
        <f>IF($F345="A",$E345,0)</f>
        <v>0</v>
      </c>
      <c r="AR345" s="46">
        <f>IF($F345="B",$E345,0)</f>
        <v>0</v>
      </c>
    </row>
    <row r="346" spans="1:44" ht="12.75">
      <c r="A346" s="37"/>
      <c r="F346" s="46"/>
      <c r="AF346" s="1">
        <f>IF(B346="attendant",C346,0)</f>
        <v>0</v>
      </c>
      <c r="AG346" s="1">
        <f>D346</f>
        <v>0</v>
      </c>
      <c r="AH346" s="1">
        <f>IF($B346="My Family",C346,0)</f>
        <v>0</v>
      </c>
      <c r="AI346" s="1">
        <f>IF($B346="Fiance's Family",$C346,0)</f>
        <v>0</v>
      </c>
      <c r="AJ346" s="1">
        <f>IF($B346="Our Friends",$C346,0)</f>
        <v>0</v>
      </c>
      <c r="AK346" s="1">
        <f>IF($B345="CoWorker",$C345,0)</f>
        <v>0</v>
      </c>
      <c r="AQ346" s="46">
        <f>IF($F346="A",$E346,0)</f>
        <v>0</v>
      </c>
      <c r="AR346" s="46">
        <f>IF($F346="B",$E346,0)</f>
        <v>0</v>
      </c>
    </row>
    <row r="347" spans="1:44" ht="12.75">
      <c r="A347" s="37"/>
      <c r="F347" s="46"/>
      <c r="AF347" s="1">
        <f>IF(B347="attendant",C347,0)</f>
        <v>0</v>
      </c>
      <c r="AG347" s="1">
        <f>D347</f>
        <v>0</v>
      </c>
      <c r="AH347" s="1">
        <f>IF($B347="My Family",C347,0)</f>
        <v>0</v>
      </c>
      <c r="AI347" s="1">
        <f>IF($B347="Fiance's Family",$C347,0)</f>
        <v>0</v>
      </c>
      <c r="AJ347" s="1">
        <f>IF($B347="Our Friends",$C347,0)</f>
        <v>0</v>
      </c>
      <c r="AK347" s="1">
        <f>IF($B346="CoWorker",$C346,0)</f>
        <v>0</v>
      </c>
      <c r="AQ347" s="46">
        <f>IF($F347="A",$E347,0)</f>
        <v>0</v>
      </c>
      <c r="AR347" s="46">
        <f>IF($F347="B",$E347,0)</f>
        <v>0</v>
      </c>
    </row>
    <row r="348" spans="1:44" ht="12.75">
      <c r="A348" s="37"/>
      <c r="F348" s="46"/>
      <c r="AF348" s="1">
        <f>IF(B348="attendant",C348,0)</f>
        <v>0</v>
      </c>
      <c r="AG348" s="1">
        <f>D348</f>
        <v>0</v>
      </c>
      <c r="AH348" s="1">
        <f>IF($B348="My Family",C348,0)</f>
        <v>0</v>
      </c>
      <c r="AI348" s="1">
        <f>IF($B348="Fiance's Family",$C348,0)</f>
        <v>0</v>
      </c>
      <c r="AJ348" s="1">
        <f>IF($B348="Our Friends",$C348,0)</f>
        <v>0</v>
      </c>
      <c r="AK348" s="1">
        <f>IF($B347="CoWorker",$C347,0)</f>
        <v>0</v>
      </c>
      <c r="AQ348" s="46">
        <f>IF($F348="A",$E348,0)</f>
        <v>0</v>
      </c>
      <c r="AR348" s="46">
        <f>IF($F348="B",$E348,0)</f>
        <v>0</v>
      </c>
    </row>
    <row r="349" spans="1:44" ht="12.75">
      <c r="A349" s="37"/>
      <c r="F349" s="46"/>
      <c r="AF349" s="1">
        <f>IF(B349="attendant",C349,0)</f>
        <v>0</v>
      </c>
      <c r="AG349" s="1">
        <f>D349</f>
        <v>0</v>
      </c>
      <c r="AH349" s="1">
        <f>IF($B349="My Family",C349,0)</f>
        <v>0</v>
      </c>
      <c r="AI349" s="1">
        <f>IF($B349="Fiance's Family",$C349,0)</f>
        <v>0</v>
      </c>
      <c r="AJ349" s="1">
        <f>IF($B349="Our Friends",$C349,0)</f>
        <v>0</v>
      </c>
      <c r="AK349" s="1">
        <f>IF($B348="CoWorker",$C348,0)</f>
        <v>0</v>
      </c>
      <c r="AQ349" s="46">
        <f>IF($F349="A",$E349,0)</f>
        <v>0</v>
      </c>
      <c r="AR349" s="46">
        <f>IF($F349="B",$E349,0)</f>
        <v>0</v>
      </c>
    </row>
    <row r="350" spans="1:44" ht="12.75">
      <c r="A350" s="37"/>
      <c r="F350" s="46"/>
      <c r="AF350" s="1">
        <f>IF(B350="attendant",C350,0)</f>
        <v>0</v>
      </c>
      <c r="AG350" s="1">
        <f>D350</f>
        <v>0</v>
      </c>
      <c r="AH350" s="1">
        <f>IF($B350="My Family",C350,0)</f>
        <v>0</v>
      </c>
      <c r="AI350" s="1">
        <f>IF($B350="Fiance's Family",$C350,0)</f>
        <v>0</v>
      </c>
      <c r="AJ350" s="1">
        <f>IF($B350="Our Friends",$C350,0)</f>
        <v>0</v>
      </c>
      <c r="AK350" s="1">
        <f>IF($B349="CoWorker",$C349,0)</f>
        <v>0</v>
      </c>
      <c r="AQ350" s="46">
        <f>IF($F350="A",$E350,0)</f>
        <v>0</v>
      </c>
      <c r="AR350" s="46">
        <f>IF($F350="B",$E350,0)</f>
        <v>0</v>
      </c>
    </row>
    <row r="351" spans="1:44" ht="12.75">
      <c r="A351" s="37"/>
      <c r="F351" s="46"/>
      <c r="AF351" s="1">
        <f>IF(B351="attendant",C351,0)</f>
        <v>0</v>
      </c>
      <c r="AG351" s="1">
        <f>D351</f>
        <v>0</v>
      </c>
      <c r="AH351" s="1">
        <f>IF($B351="My Family",C351,0)</f>
        <v>0</v>
      </c>
      <c r="AI351" s="1">
        <f>IF($B351="Fiance's Family",$C351,0)</f>
        <v>0</v>
      </c>
      <c r="AJ351" s="1">
        <f>IF($B351="Our Friends",$C351,0)</f>
        <v>0</v>
      </c>
      <c r="AK351" s="1">
        <f>IF($B350="CoWorker",$C350,0)</f>
        <v>0</v>
      </c>
      <c r="AQ351" s="46">
        <f>IF($F351="A",$E351,0)</f>
        <v>0</v>
      </c>
      <c r="AR351" s="46">
        <f>IF($F351="B",$E351,0)</f>
        <v>0</v>
      </c>
    </row>
    <row r="352" spans="1:44" ht="12.75">
      <c r="A352" s="37"/>
      <c r="F352" s="46"/>
      <c r="AF352" s="1">
        <f>IF(B352="attendant",C352,0)</f>
        <v>0</v>
      </c>
      <c r="AG352" s="1">
        <f>D352</f>
        <v>0</v>
      </c>
      <c r="AH352" s="1">
        <f>IF($B352="My Family",C352,0)</f>
        <v>0</v>
      </c>
      <c r="AI352" s="1">
        <f>IF($B352="Fiance's Family",$C352,0)</f>
        <v>0</v>
      </c>
      <c r="AJ352" s="1">
        <f>IF($B352="Our Friends",$C352,0)</f>
        <v>0</v>
      </c>
      <c r="AK352" s="1">
        <f>IF($B351="CoWorker",$C351,0)</f>
        <v>0</v>
      </c>
      <c r="AQ352" s="46">
        <f>IF($F352="A",$E352,0)</f>
        <v>0</v>
      </c>
      <c r="AR352" s="46">
        <f>IF($F352="B",$E352,0)</f>
        <v>0</v>
      </c>
    </row>
    <row r="353" spans="1:44" ht="12.75">
      <c r="A353" s="37"/>
      <c r="F353" s="46"/>
      <c r="AF353" s="1">
        <f>IF(B353="attendant",C353,0)</f>
        <v>0</v>
      </c>
      <c r="AG353" s="1">
        <f>D353</f>
        <v>0</v>
      </c>
      <c r="AH353" s="1">
        <f>IF($B353="My Family",C353,0)</f>
        <v>0</v>
      </c>
      <c r="AI353" s="1">
        <f>IF($B353="Fiance's Family",$C353,0)</f>
        <v>0</v>
      </c>
      <c r="AJ353" s="1">
        <f>IF($B353="Our Friends",$C353,0)</f>
        <v>0</v>
      </c>
      <c r="AK353" s="1">
        <f>IF($B352="CoWorker",$C352,0)</f>
        <v>0</v>
      </c>
      <c r="AQ353" s="46">
        <f>IF($F353="A",$E353,0)</f>
        <v>0</v>
      </c>
      <c r="AR353" s="46">
        <f>IF($F353="B",$E353,0)</f>
        <v>0</v>
      </c>
    </row>
    <row r="354" spans="1:44" ht="12.75">
      <c r="A354" s="37"/>
      <c r="F354" s="46"/>
      <c r="AF354" s="1">
        <f>IF(B354="attendant",C354,0)</f>
        <v>0</v>
      </c>
      <c r="AG354" s="1">
        <f>D354</f>
        <v>0</v>
      </c>
      <c r="AH354" s="1">
        <f>IF($B354="My Family",C354,0)</f>
        <v>0</v>
      </c>
      <c r="AI354" s="1">
        <f>IF($B354="Fiance's Family",$C354,0)</f>
        <v>0</v>
      </c>
      <c r="AJ354" s="1">
        <f>IF($B354="Our Friends",$C354,0)</f>
        <v>0</v>
      </c>
      <c r="AK354" s="1">
        <f>IF($B353="CoWorker",$C353,0)</f>
        <v>0</v>
      </c>
      <c r="AQ354" s="46">
        <f>IF($F354="A",$E354,0)</f>
        <v>0</v>
      </c>
      <c r="AR354" s="46">
        <f>IF($F354="B",$E354,0)</f>
        <v>0</v>
      </c>
    </row>
    <row r="355" spans="1:44" ht="12.75">
      <c r="A355" s="37"/>
      <c r="F355" s="46"/>
      <c r="AF355" s="1">
        <f>IF(B355="attendant",C355,0)</f>
        <v>0</v>
      </c>
      <c r="AG355" s="1">
        <f>D355</f>
        <v>0</v>
      </c>
      <c r="AH355" s="1">
        <f>IF($B355="My Family",C355,0)</f>
        <v>0</v>
      </c>
      <c r="AI355" s="1">
        <f>IF($B355="Fiance's Family",$C355,0)</f>
        <v>0</v>
      </c>
      <c r="AJ355" s="1">
        <f>IF($B355="Our Friends",$C355,0)</f>
        <v>0</v>
      </c>
      <c r="AK355" s="1">
        <f>IF($B354="CoWorker",$C354,0)</f>
        <v>0</v>
      </c>
      <c r="AQ355" s="46">
        <f>IF($F355="A",$E355,0)</f>
        <v>0</v>
      </c>
      <c r="AR355" s="46">
        <f>IF($F355="B",$E355,0)</f>
        <v>0</v>
      </c>
    </row>
    <row r="356" spans="1:44" ht="12.75">
      <c r="A356" s="37"/>
      <c r="F356" s="46"/>
      <c r="AF356" s="1">
        <f>IF(B356="attendant",C356,0)</f>
        <v>0</v>
      </c>
      <c r="AG356" s="1">
        <f>D356</f>
        <v>0</v>
      </c>
      <c r="AH356" s="1">
        <f>IF($B356="My Family",C356,0)</f>
        <v>0</v>
      </c>
      <c r="AI356" s="1">
        <f>IF($B356="Fiance's Family",$C356,0)</f>
        <v>0</v>
      </c>
      <c r="AJ356" s="1">
        <f>IF($B356="Our Friends",$C356,0)</f>
        <v>0</v>
      </c>
      <c r="AK356" s="1">
        <f>IF($B355="CoWorker",$C355,0)</f>
        <v>0</v>
      </c>
      <c r="AQ356" s="46">
        <f>IF($F356="A",$E356,0)</f>
        <v>0</v>
      </c>
      <c r="AR356" s="46">
        <f>IF($F356="B",$E356,0)</f>
        <v>0</v>
      </c>
    </row>
    <row r="357" spans="1:44" ht="12.75">
      <c r="A357" s="37"/>
      <c r="F357" s="46"/>
      <c r="AF357" s="1">
        <f>IF(B357="attendant",C357,0)</f>
        <v>0</v>
      </c>
      <c r="AG357" s="1">
        <f>D357</f>
        <v>0</v>
      </c>
      <c r="AH357" s="1">
        <f>IF($B357="My Family",C357,0)</f>
        <v>0</v>
      </c>
      <c r="AI357" s="1">
        <f>IF($B357="Fiance's Family",$C357,0)</f>
        <v>0</v>
      </c>
      <c r="AJ357" s="1">
        <f>IF($B357="Our Friends",$C357,0)</f>
        <v>0</v>
      </c>
      <c r="AK357" s="1">
        <f>IF($B356="CoWorker",$C356,0)</f>
        <v>0</v>
      </c>
      <c r="AQ357" s="46">
        <f>IF($F357="A",$E357,0)</f>
        <v>0</v>
      </c>
      <c r="AR357" s="46">
        <f>IF($F357="B",$E357,0)</f>
        <v>0</v>
      </c>
    </row>
    <row r="358" spans="1:44" ht="12.75">
      <c r="A358" s="37"/>
      <c r="F358" s="46"/>
      <c r="AF358" s="1">
        <f>IF(B358="attendant",C358,0)</f>
        <v>0</v>
      </c>
      <c r="AG358" s="1">
        <f>D358</f>
        <v>0</v>
      </c>
      <c r="AH358" s="1">
        <f>IF($B358="My Family",C358,0)</f>
        <v>0</v>
      </c>
      <c r="AI358" s="1">
        <f>IF($B358="Fiance's Family",$C358,0)</f>
        <v>0</v>
      </c>
      <c r="AJ358" s="1">
        <f>IF($B358="Our Friends",$C358,0)</f>
        <v>0</v>
      </c>
      <c r="AK358" s="1">
        <f>IF($B357="CoWorker",$C357,0)</f>
        <v>0</v>
      </c>
      <c r="AQ358" s="46">
        <f>IF($F358="A",$E358,0)</f>
        <v>0</v>
      </c>
      <c r="AR358" s="46">
        <f>IF($F358="B",$E358,0)</f>
        <v>0</v>
      </c>
    </row>
    <row r="359" spans="1:44" ht="12.75">
      <c r="A359" s="37"/>
      <c r="F359" s="46"/>
      <c r="AF359" s="1">
        <f>IF(B359="attendant",C359,0)</f>
        <v>0</v>
      </c>
      <c r="AG359" s="1">
        <f>D359</f>
        <v>0</v>
      </c>
      <c r="AH359" s="1">
        <f>IF($B359="My Family",C359,0)</f>
        <v>0</v>
      </c>
      <c r="AI359" s="1">
        <f>IF($B359="Fiance's Family",$C359,0)</f>
        <v>0</v>
      </c>
      <c r="AJ359" s="1">
        <f>IF($B359="Our Friends",$C359,0)</f>
        <v>0</v>
      </c>
      <c r="AK359" s="1">
        <f>IF($B358="CoWorker",$C358,0)</f>
        <v>0</v>
      </c>
      <c r="AQ359" s="46">
        <f>IF($F359="A",$E359,0)</f>
        <v>0</v>
      </c>
      <c r="AR359" s="46">
        <f>IF($F359="B",$E359,0)</f>
        <v>0</v>
      </c>
    </row>
    <row r="360" spans="1:44" ht="12.75">
      <c r="A360" s="37"/>
      <c r="F360" s="46"/>
      <c r="AF360" s="1">
        <f>IF(B360="attendant",C360,0)</f>
        <v>0</v>
      </c>
      <c r="AG360" s="1">
        <f>D360</f>
        <v>0</v>
      </c>
      <c r="AH360" s="1">
        <f>IF($B360="My Family",C360,0)</f>
        <v>0</v>
      </c>
      <c r="AI360" s="1">
        <f>IF($B360="Fiance's Family",$C360,0)</f>
        <v>0</v>
      </c>
      <c r="AJ360" s="1">
        <f>IF($B360="Our Friends",$C360,0)</f>
        <v>0</v>
      </c>
      <c r="AK360" s="1">
        <f>IF($B359="CoWorker",$C359,0)</f>
        <v>0</v>
      </c>
      <c r="AQ360" s="46">
        <f>IF($F360="A",$E360,0)</f>
        <v>0</v>
      </c>
      <c r="AR360" s="46">
        <f>IF($F360="B",$E360,0)</f>
        <v>0</v>
      </c>
    </row>
    <row r="361" spans="1:44" ht="12.75">
      <c r="A361" s="37"/>
      <c r="F361" s="46"/>
      <c r="AF361" s="1">
        <f>IF(B361="attendant",C361,0)</f>
        <v>0</v>
      </c>
      <c r="AG361" s="1">
        <f>D361</f>
        <v>0</v>
      </c>
      <c r="AH361" s="1">
        <f>IF($B361="My Family",C361,0)</f>
        <v>0</v>
      </c>
      <c r="AI361" s="1">
        <f>IF($B361="Fiance's Family",$C361,0)</f>
        <v>0</v>
      </c>
      <c r="AJ361" s="1">
        <f>IF($B361="Our Friends",$C361,0)</f>
        <v>0</v>
      </c>
      <c r="AK361" s="1">
        <f>IF($B360="CoWorker",$C360,0)</f>
        <v>0</v>
      </c>
      <c r="AQ361" s="46">
        <f>IF($F361="A",$E361,0)</f>
        <v>0</v>
      </c>
      <c r="AR361" s="46">
        <f>IF($F361="B",$E361,0)</f>
        <v>0</v>
      </c>
    </row>
    <row r="362" spans="1:44" ht="12.75">
      <c r="A362" s="37"/>
      <c r="F362" s="46"/>
      <c r="AF362" s="1">
        <f>IF(B362="attendant",C362,0)</f>
        <v>0</v>
      </c>
      <c r="AG362" s="1">
        <f>D362</f>
        <v>0</v>
      </c>
      <c r="AH362" s="1">
        <f>IF($B362="My Family",C362,0)</f>
        <v>0</v>
      </c>
      <c r="AI362" s="1">
        <f>IF($B362="Fiance's Family",$C362,0)</f>
        <v>0</v>
      </c>
      <c r="AJ362" s="1">
        <f>IF($B362="Our Friends",$C362,0)</f>
        <v>0</v>
      </c>
      <c r="AK362" s="1">
        <f>IF($B361="CoWorker",$C361,0)</f>
        <v>0</v>
      </c>
      <c r="AQ362" s="46">
        <f>IF($F362="A",$E362,0)</f>
        <v>0</v>
      </c>
      <c r="AR362" s="46">
        <f>IF($F362="B",$E362,0)</f>
        <v>0</v>
      </c>
    </row>
    <row r="363" spans="1:44" ht="12.75">
      <c r="A363" s="37"/>
      <c r="F363" s="46"/>
      <c r="AF363" s="1">
        <f>IF(B363="attendant",C363,0)</f>
        <v>0</v>
      </c>
      <c r="AG363" s="1">
        <f>D363</f>
        <v>0</v>
      </c>
      <c r="AH363" s="1">
        <f>IF($B363="My Family",C363,0)</f>
        <v>0</v>
      </c>
      <c r="AI363" s="1">
        <f>IF($B363="Fiance's Family",$C363,0)</f>
        <v>0</v>
      </c>
      <c r="AJ363" s="1">
        <f>IF($B363="Our Friends",$C363,0)</f>
        <v>0</v>
      </c>
      <c r="AK363" s="1">
        <f>IF($B362="CoWorker",$C362,0)</f>
        <v>0</v>
      </c>
      <c r="AQ363" s="46">
        <f>IF($F363="A",$E363,0)</f>
        <v>0</v>
      </c>
      <c r="AR363" s="46">
        <f>IF($F363="B",$E363,0)</f>
        <v>0</v>
      </c>
    </row>
    <row r="364" spans="1:44" ht="12.75">
      <c r="A364" s="37"/>
      <c r="F364" s="46"/>
      <c r="AF364" s="1">
        <f>IF(B364="attendant",C364,0)</f>
        <v>0</v>
      </c>
      <c r="AG364" s="1">
        <f>D364</f>
        <v>0</v>
      </c>
      <c r="AH364" s="1">
        <f>IF($B364="My Family",C364,0)</f>
        <v>0</v>
      </c>
      <c r="AI364" s="1">
        <f>IF($B364="Fiance's Family",$C364,0)</f>
        <v>0</v>
      </c>
      <c r="AJ364" s="1">
        <f>IF($B364="Our Friends",$C364,0)</f>
        <v>0</v>
      </c>
      <c r="AK364" s="1">
        <f>IF($B363="CoWorker",$C363,0)</f>
        <v>0</v>
      </c>
      <c r="AQ364" s="46">
        <f>IF($F364="A",$E364,0)</f>
        <v>0</v>
      </c>
      <c r="AR364" s="46">
        <f>IF($F364="B",$E364,0)</f>
        <v>0</v>
      </c>
    </row>
    <row r="365" spans="1:44" ht="12.75">
      <c r="A365" s="37"/>
      <c r="F365" s="46"/>
      <c r="AF365" s="1">
        <f>IF(B365="attendant",C365,0)</f>
        <v>0</v>
      </c>
      <c r="AG365" s="1">
        <f>D365</f>
        <v>0</v>
      </c>
      <c r="AH365" s="1">
        <f>IF($B365="My Family",C365,0)</f>
        <v>0</v>
      </c>
      <c r="AI365" s="1">
        <f>IF($B365="Fiance's Family",$C365,0)</f>
        <v>0</v>
      </c>
      <c r="AJ365" s="1">
        <f>IF($B365="Our Friends",$C365,0)</f>
        <v>0</v>
      </c>
      <c r="AK365" s="1">
        <f>IF($B364="CoWorker",$C364,0)</f>
        <v>0</v>
      </c>
      <c r="AQ365" s="46">
        <f>IF($F365="A",$E365,0)</f>
        <v>0</v>
      </c>
      <c r="AR365" s="46">
        <f>IF($F365="B",$E365,0)</f>
        <v>0</v>
      </c>
    </row>
    <row r="366" spans="1:44" ht="12.75">
      <c r="A366" s="37"/>
      <c r="F366" s="46"/>
      <c r="AF366" s="1">
        <f>IF(B366="attendant",C366,0)</f>
        <v>0</v>
      </c>
      <c r="AG366" s="1">
        <f>D366</f>
        <v>0</v>
      </c>
      <c r="AH366" s="1">
        <f>IF($B366="My Family",C366,0)</f>
        <v>0</v>
      </c>
      <c r="AI366" s="1">
        <f>IF($B366="Fiance's Family",$C366,0)</f>
        <v>0</v>
      </c>
      <c r="AJ366" s="1">
        <f>IF($B366="Our Friends",$C366,0)</f>
        <v>0</v>
      </c>
      <c r="AK366" s="1">
        <f>IF($B365="CoWorker",$C365,0)</f>
        <v>0</v>
      </c>
      <c r="AQ366" s="46">
        <f>IF($F366="A",$E366,0)</f>
        <v>0</v>
      </c>
      <c r="AR366" s="46">
        <f>IF($F366="B",$E366,0)</f>
        <v>0</v>
      </c>
    </row>
    <row r="367" spans="1:44" ht="12.75">
      <c r="A367" s="37"/>
      <c r="F367" s="46"/>
      <c r="AF367" s="1">
        <f>IF(B367="attendant",C367,0)</f>
        <v>0</v>
      </c>
      <c r="AG367" s="1">
        <f>D367</f>
        <v>0</v>
      </c>
      <c r="AH367" s="1">
        <f>IF($B367="My Family",C367,0)</f>
        <v>0</v>
      </c>
      <c r="AI367" s="1">
        <f>IF($B367="Fiance's Family",$C367,0)</f>
        <v>0</v>
      </c>
      <c r="AJ367" s="1">
        <f>IF($B367="Our Friends",$C367,0)</f>
        <v>0</v>
      </c>
      <c r="AK367" s="1">
        <f>IF($B366="CoWorker",$C366,0)</f>
        <v>0</v>
      </c>
      <c r="AQ367" s="46">
        <f>IF($F367="A",$E367,0)</f>
        <v>0</v>
      </c>
      <c r="AR367" s="46">
        <f>IF($F367="B",$E367,0)</f>
        <v>0</v>
      </c>
    </row>
    <row r="368" spans="1:44" ht="12.75">
      <c r="A368" s="37"/>
      <c r="F368" s="46"/>
      <c r="AF368" s="1">
        <f>IF(B368="attendant",C368,0)</f>
        <v>0</v>
      </c>
      <c r="AG368" s="1">
        <f>D368</f>
        <v>0</v>
      </c>
      <c r="AH368" s="1">
        <f>IF($B368="My Family",C368,0)</f>
        <v>0</v>
      </c>
      <c r="AI368" s="1">
        <f>IF($B368="Fiance's Family",$C368,0)</f>
        <v>0</v>
      </c>
      <c r="AJ368" s="1">
        <f>IF($B368="Our Friends",$C368,0)</f>
        <v>0</v>
      </c>
      <c r="AK368" s="1">
        <f>IF($B367="CoWorker",$C367,0)</f>
        <v>0</v>
      </c>
      <c r="AQ368" s="46">
        <f>IF($F368="A",$E368,0)</f>
        <v>0</v>
      </c>
      <c r="AR368" s="46">
        <f>IF($F368="B",$E368,0)</f>
        <v>0</v>
      </c>
    </row>
    <row r="369" spans="1:44" ht="12.75">
      <c r="A369" s="37"/>
      <c r="F369" s="46"/>
      <c r="AF369" s="1">
        <f>IF(B369="attendant",C369,0)</f>
        <v>0</v>
      </c>
      <c r="AG369" s="1">
        <f>D369</f>
        <v>0</v>
      </c>
      <c r="AH369" s="1">
        <f>IF($B369="My Family",C369,0)</f>
        <v>0</v>
      </c>
      <c r="AI369" s="1">
        <f>IF($B369="Fiance's Family",$C369,0)</f>
        <v>0</v>
      </c>
      <c r="AJ369" s="1">
        <f>IF($B369="Our Friends",$C369,0)</f>
        <v>0</v>
      </c>
      <c r="AK369" s="1">
        <f>IF($B368="CoWorker",$C368,0)</f>
        <v>0</v>
      </c>
      <c r="AQ369" s="46">
        <f>IF($F369="A",$E369,0)</f>
        <v>0</v>
      </c>
      <c r="AR369" s="46">
        <f>IF($F369="B",$E369,0)</f>
        <v>0</v>
      </c>
    </row>
    <row r="370" spans="1:44" ht="12.75">
      <c r="A370" s="37"/>
      <c r="F370" s="46"/>
      <c r="AF370" s="1">
        <f>IF(B370="attendant",C370,0)</f>
        <v>0</v>
      </c>
      <c r="AG370" s="1">
        <f>D370</f>
        <v>0</v>
      </c>
      <c r="AH370" s="1">
        <f>IF($B370="My Family",C370,0)</f>
        <v>0</v>
      </c>
      <c r="AI370" s="1">
        <f>IF($B370="Fiance's Family",$C370,0)</f>
        <v>0</v>
      </c>
      <c r="AJ370" s="1">
        <f>IF($B370="Our Friends",$C370,0)</f>
        <v>0</v>
      </c>
      <c r="AK370" s="1">
        <f>IF($B369="CoWorker",$C369,0)</f>
        <v>0</v>
      </c>
      <c r="AQ370" s="46">
        <f>IF($F370="A",$E370,0)</f>
        <v>0</v>
      </c>
      <c r="AR370" s="46">
        <f>IF($F370="B",$E370,0)</f>
        <v>0</v>
      </c>
    </row>
    <row r="371" spans="1:44" ht="12.75">
      <c r="A371" s="37"/>
      <c r="F371" s="46"/>
      <c r="AF371" s="1">
        <f>IF(B371="attendant",C371,0)</f>
        <v>0</v>
      </c>
      <c r="AG371" s="1">
        <f>D371</f>
        <v>0</v>
      </c>
      <c r="AH371" s="1">
        <f>IF($B371="My Family",C371,0)</f>
        <v>0</v>
      </c>
      <c r="AI371" s="1">
        <f>IF($B371="Fiance's Family",$C371,0)</f>
        <v>0</v>
      </c>
      <c r="AJ371" s="1">
        <f>IF($B371="Our Friends",$C371,0)</f>
        <v>0</v>
      </c>
      <c r="AK371" s="1">
        <f>IF($B370="CoWorker",$C370,0)</f>
        <v>0</v>
      </c>
      <c r="AQ371" s="46">
        <f>IF($F371="A",$E371,0)</f>
        <v>0</v>
      </c>
      <c r="AR371" s="46">
        <f>IF($F371="B",$E371,0)</f>
        <v>0</v>
      </c>
    </row>
    <row r="372" spans="1:44" ht="12.75">
      <c r="A372" s="37"/>
      <c r="F372" s="46"/>
      <c r="AF372" s="1">
        <f>IF(B372="attendant",C372,0)</f>
        <v>0</v>
      </c>
      <c r="AG372" s="1">
        <f>D372</f>
        <v>0</v>
      </c>
      <c r="AH372" s="1">
        <f>IF($B372="My Family",C372,0)</f>
        <v>0</v>
      </c>
      <c r="AI372" s="1">
        <f>IF($B372="Fiance's Family",$C372,0)</f>
        <v>0</v>
      </c>
      <c r="AJ372" s="1">
        <f>IF($B372="Our Friends",$C372,0)</f>
        <v>0</v>
      </c>
      <c r="AK372" s="1">
        <f>IF($B371="CoWorker",$C371,0)</f>
        <v>0</v>
      </c>
      <c r="AQ372" s="46">
        <f>IF($F372="A",$E372,0)</f>
        <v>0</v>
      </c>
      <c r="AR372" s="46">
        <f>IF($F372="B",$E372,0)</f>
        <v>0</v>
      </c>
    </row>
    <row r="373" spans="1:44" ht="12.75">
      <c r="A373" s="37"/>
      <c r="F373" s="46"/>
      <c r="AF373" s="1">
        <f>IF(B373="attendant",C373,0)</f>
        <v>0</v>
      </c>
      <c r="AG373" s="1">
        <f>D373</f>
        <v>0</v>
      </c>
      <c r="AH373" s="1">
        <f>IF($B373="My Family",C373,0)</f>
        <v>0</v>
      </c>
      <c r="AI373" s="1">
        <f>IF($B373="Fiance's Family",$C373,0)</f>
        <v>0</v>
      </c>
      <c r="AJ373" s="1">
        <f>IF($B373="Our Friends",$C373,0)</f>
        <v>0</v>
      </c>
      <c r="AK373" s="1">
        <f>IF($B372="CoWorker",$C372,0)</f>
        <v>0</v>
      </c>
      <c r="AQ373" s="46">
        <f>IF($F373="A",$E373,0)</f>
        <v>0</v>
      </c>
      <c r="AR373" s="46">
        <f>IF($F373="B",$E373,0)</f>
        <v>0</v>
      </c>
    </row>
    <row r="374" spans="1:44" ht="12.75">
      <c r="A374" s="37"/>
      <c r="F374" s="46"/>
      <c r="AF374" s="1">
        <f>IF(B374="attendant",C374,0)</f>
        <v>0</v>
      </c>
      <c r="AG374" s="1">
        <f>D374</f>
        <v>0</v>
      </c>
      <c r="AH374" s="1">
        <f>IF($B374="My Family",C374,0)</f>
        <v>0</v>
      </c>
      <c r="AI374" s="1">
        <f>IF($B374="Fiance's Family",$C374,0)</f>
        <v>0</v>
      </c>
      <c r="AJ374" s="1">
        <f>IF($B374="Our Friends",$C374,0)</f>
        <v>0</v>
      </c>
      <c r="AK374" s="1">
        <f>IF($B373="CoWorker",$C373,0)</f>
        <v>0</v>
      </c>
      <c r="AQ374" s="46">
        <f>IF($F374="A",$E374,0)</f>
        <v>0</v>
      </c>
      <c r="AR374" s="46">
        <f>IF($F374="B",$E374,0)</f>
        <v>0</v>
      </c>
    </row>
    <row r="375" spans="1:44" ht="12.75">
      <c r="A375" s="37"/>
      <c r="F375" s="46"/>
      <c r="AF375" s="1">
        <f>IF(B375="attendant",C375,0)</f>
        <v>0</v>
      </c>
      <c r="AG375" s="1">
        <f>D375</f>
        <v>0</v>
      </c>
      <c r="AH375" s="1">
        <f>IF($B375="My Family",C375,0)</f>
        <v>0</v>
      </c>
      <c r="AI375" s="1">
        <f>IF($B375="Fiance's Family",$C375,0)</f>
        <v>0</v>
      </c>
      <c r="AJ375" s="1">
        <f>IF($B375="Our Friends",$C375,0)</f>
        <v>0</v>
      </c>
      <c r="AK375" s="1">
        <f>IF($B374="CoWorker",$C374,0)</f>
        <v>0</v>
      </c>
      <c r="AQ375" s="46">
        <f>IF($F375="A",$E375,0)</f>
        <v>0</v>
      </c>
      <c r="AR375" s="46">
        <f>IF($F375="B",$E375,0)</f>
        <v>0</v>
      </c>
    </row>
    <row r="376" spans="1:44" ht="12.75">
      <c r="A376" s="37"/>
      <c r="F376" s="46"/>
      <c r="AF376" s="1">
        <f>IF(B376="attendant",C376,0)</f>
        <v>0</v>
      </c>
      <c r="AG376" s="1">
        <f>D376</f>
        <v>0</v>
      </c>
      <c r="AH376" s="1">
        <f>IF($B376="My Family",C376,0)</f>
        <v>0</v>
      </c>
      <c r="AI376" s="1">
        <f>IF($B376="Fiance's Family",$C376,0)</f>
        <v>0</v>
      </c>
      <c r="AJ376" s="1">
        <f>IF($B376="Our Friends",$C376,0)</f>
        <v>0</v>
      </c>
      <c r="AK376" s="1">
        <f>IF($B375="CoWorker",$C375,0)</f>
        <v>0</v>
      </c>
      <c r="AQ376" s="46">
        <f>IF($F376="A",$E376,0)</f>
        <v>0</v>
      </c>
      <c r="AR376" s="46">
        <f>IF($F376="B",$E376,0)</f>
        <v>0</v>
      </c>
    </row>
    <row r="377" spans="1:44" ht="12.75">
      <c r="A377" s="37"/>
      <c r="F377" s="46"/>
      <c r="AF377" s="1">
        <f>IF(B377="attendant",C377,0)</f>
        <v>0</v>
      </c>
      <c r="AG377" s="1">
        <f>D377</f>
        <v>0</v>
      </c>
      <c r="AH377" s="1">
        <f>IF($B377="My Family",C377,0)</f>
        <v>0</v>
      </c>
      <c r="AI377" s="1">
        <f>IF($B377="Fiance's Family",$C377,0)</f>
        <v>0</v>
      </c>
      <c r="AJ377" s="1">
        <f>IF($B377="Our Friends",$C377,0)</f>
        <v>0</v>
      </c>
      <c r="AK377" s="1">
        <f>IF($B376="CoWorker",$C376,0)</f>
        <v>0</v>
      </c>
      <c r="AQ377" s="46">
        <f>IF($F377="A",$E377,0)</f>
        <v>0</v>
      </c>
      <c r="AR377" s="46">
        <f>IF($F377="B",$E377,0)</f>
        <v>0</v>
      </c>
    </row>
    <row r="378" spans="1:44" ht="12.75">
      <c r="A378" s="37"/>
      <c r="F378" s="46"/>
      <c r="AF378" s="1">
        <f>IF(B378="attendant",C378,0)</f>
        <v>0</v>
      </c>
      <c r="AG378" s="1">
        <f>D378</f>
        <v>0</v>
      </c>
      <c r="AH378" s="1">
        <f>IF($B378="My Family",C378,0)</f>
        <v>0</v>
      </c>
      <c r="AI378" s="1">
        <f>IF($B378="Fiance's Family",$C378,0)</f>
        <v>0</v>
      </c>
      <c r="AJ378" s="1">
        <f>IF($B378="Our Friends",$C378,0)</f>
        <v>0</v>
      </c>
      <c r="AK378" s="1">
        <f>IF($B377="CoWorker",$C377,0)</f>
        <v>0</v>
      </c>
      <c r="AQ378" s="46">
        <f>IF($F378="A",$E378,0)</f>
        <v>0</v>
      </c>
      <c r="AR378" s="46">
        <f>IF($F378="B",$E378,0)</f>
        <v>0</v>
      </c>
    </row>
    <row r="379" spans="1:44" ht="12.75">
      <c r="A379" s="37"/>
      <c r="F379" s="46"/>
      <c r="AF379" s="1">
        <f>IF(B379="attendant",C379,0)</f>
        <v>0</v>
      </c>
      <c r="AG379" s="1">
        <f>D379</f>
        <v>0</v>
      </c>
      <c r="AH379" s="1">
        <f>IF($B379="My Family",C379,0)</f>
        <v>0</v>
      </c>
      <c r="AI379" s="1">
        <f>IF($B379="Fiance's Family",$C379,0)</f>
        <v>0</v>
      </c>
      <c r="AJ379" s="1">
        <f>IF($B379="Our Friends",$C379,0)</f>
        <v>0</v>
      </c>
      <c r="AK379" s="1">
        <f>IF($B378="CoWorker",$C378,0)</f>
        <v>0</v>
      </c>
      <c r="AQ379" s="46">
        <f>IF($F379="A",$E379,0)</f>
        <v>0</v>
      </c>
      <c r="AR379" s="46">
        <f>IF($F379="B",$E379,0)</f>
        <v>0</v>
      </c>
    </row>
    <row r="380" spans="1:44" ht="12.75">
      <c r="A380" s="37"/>
      <c r="F380" s="46"/>
      <c r="AF380" s="1">
        <f>IF(B380="attendant",C380,0)</f>
        <v>0</v>
      </c>
      <c r="AG380" s="1">
        <f>D380</f>
        <v>0</v>
      </c>
      <c r="AH380" s="1">
        <f>IF($B380="My Family",C380,0)</f>
        <v>0</v>
      </c>
      <c r="AI380" s="1">
        <f>IF($B380="Fiance's Family",$C380,0)</f>
        <v>0</v>
      </c>
      <c r="AJ380" s="1">
        <f>IF($B380="Our Friends",$C380,0)</f>
        <v>0</v>
      </c>
      <c r="AK380" s="1">
        <f>IF($B379="CoWorker",$C379,0)</f>
        <v>0</v>
      </c>
      <c r="AQ380" s="46">
        <f>IF($F380="A",$E380,0)</f>
        <v>0</v>
      </c>
      <c r="AR380" s="46">
        <f>IF($F380="B",$E380,0)</f>
        <v>0</v>
      </c>
    </row>
    <row r="381" spans="1:44" ht="12.75">
      <c r="A381" s="37"/>
      <c r="F381" s="46"/>
      <c r="AF381" s="1">
        <f>IF(B381="attendant",C381,0)</f>
        <v>0</v>
      </c>
      <c r="AG381" s="1">
        <f>D381</f>
        <v>0</v>
      </c>
      <c r="AH381" s="1">
        <f>IF($B381="My Family",C381,0)</f>
        <v>0</v>
      </c>
      <c r="AI381" s="1">
        <f>IF($B381="Fiance's Family",$C381,0)</f>
        <v>0</v>
      </c>
      <c r="AJ381" s="1">
        <f>IF($B381="Our Friends",$C381,0)</f>
        <v>0</v>
      </c>
      <c r="AK381" s="1">
        <f>IF($B380="CoWorker",$C380,0)</f>
        <v>0</v>
      </c>
      <c r="AQ381" s="46">
        <f>IF($F381="A",$E381,0)</f>
        <v>0</v>
      </c>
      <c r="AR381" s="46">
        <f>IF($F381="B",$E381,0)</f>
        <v>0</v>
      </c>
    </row>
    <row r="382" spans="1:44" ht="12.75">
      <c r="A382" s="37"/>
      <c r="F382" s="46"/>
      <c r="AF382" s="1">
        <f>IF(B382="attendant",C382,0)</f>
        <v>0</v>
      </c>
      <c r="AG382" s="1">
        <f>D382</f>
        <v>0</v>
      </c>
      <c r="AH382" s="1">
        <f>IF($B382="My Family",C382,0)</f>
        <v>0</v>
      </c>
      <c r="AI382" s="1">
        <f>IF($B382="Fiance's Family",$C382,0)</f>
        <v>0</v>
      </c>
      <c r="AJ382" s="1">
        <f>IF($B382="Our Friends",$C382,0)</f>
        <v>0</v>
      </c>
      <c r="AK382" s="1">
        <f>IF($B381="CoWorker",$C381,0)</f>
        <v>0</v>
      </c>
      <c r="AQ382" s="46">
        <f>IF($F382="A",$E382,0)</f>
        <v>0</v>
      </c>
      <c r="AR382" s="46">
        <f>IF($F382="B",$E382,0)</f>
        <v>0</v>
      </c>
    </row>
    <row r="383" spans="1:44" ht="12.75">
      <c r="A383" s="37"/>
      <c r="F383" s="46"/>
      <c r="AF383" s="1">
        <f>IF(B383="attendant",C383,0)</f>
        <v>0</v>
      </c>
      <c r="AG383" s="1">
        <f>D383</f>
        <v>0</v>
      </c>
      <c r="AH383" s="1">
        <f>IF($B383="My Family",C383,0)</f>
        <v>0</v>
      </c>
      <c r="AI383" s="1">
        <f>IF($B383="Fiance's Family",$C383,0)</f>
        <v>0</v>
      </c>
      <c r="AJ383" s="1">
        <f>IF($B383="Our Friends",$C383,0)</f>
        <v>0</v>
      </c>
      <c r="AK383" s="1">
        <f>IF($B382="CoWorker",$C382,0)</f>
        <v>0</v>
      </c>
      <c r="AQ383" s="46">
        <f>IF($F383="A",$E383,0)</f>
        <v>0</v>
      </c>
      <c r="AR383" s="46">
        <f>IF($F383="B",$E383,0)</f>
        <v>0</v>
      </c>
    </row>
    <row r="384" spans="1:44" ht="12.75">
      <c r="A384" s="37"/>
      <c r="F384" s="46"/>
      <c r="AF384" s="1">
        <f>IF(B384="attendant",C384,0)</f>
        <v>0</v>
      </c>
      <c r="AG384" s="1">
        <f>D384</f>
        <v>0</v>
      </c>
      <c r="AH384" s="1">
        <f>IF($B384="My Family",C384,0)</f>
        <v>0</v>
      </c>
      <c r="AI384" s="1">
        <f>IF($B384="Fiance's Family",$C384,0)</f>
        <v>0</v>
      </c>
      <c r="AJ384" s="1">
        <f>IF($B384="Our Friends",$C384,0)</f>
        <v>0</v>
      </c>
      <c r="AK384" s="1">
        <f>IF($B383="CoWorker",$C383,0)</f>
        <v>0</v>
      </c>
      <c r="AQ384" s="46">
        <f>IF($F384="A",$E384,0)</f>
        <v>0</v>
      </c>
      <c r="AR384" s="46">
        <f>IF($F384="B",$E384,0)</f>
        <v>0</v>
      </c>
    </row>
    <row r="385" spans="1:44" ht="12.75">
      <c r="A385" s="37"/>
      <c r="F385" s="46"/>
      <c r="AF385" s="1">
        <f>IF(B385="attendant",C385,0)</f>
        <v>0</v>
      </c>
      <c r="AG385" s="1">
        <f>D385</f>
        <v>0</v>
      </c>
      <c r="AH385" s="1">
        <f>IF($B385="My Family",C385,0)</f>
        <v>0</v>
      </c>
      <c r="AI385" s="1">
        <f>IF($B385="Fiance's Family",$C385,0)</f>
        <v>0</v>
      </c>
      <c r="AJ385" s="1">
        <f>IF($B385="Our Friends",$C385,0)</f>
        <v>0</v>
      </c>
      <c r="AK385" s="1">
        <f>IF($B384="CoWorker",$C384,0)</f>
        <v>0</v>
      </c>
      <c r="AQ385" s="46">
        <f>IF($F385="A",$E385,0)</f>
        <v>0</v>
      </c>
      <c r="AR385" s="46">
        <f>IF($F385="B",$E385,0)</f>
        <v>0</v>
      </c>
    </row>
    <row r="386" spans="1:44" ht="12.75">
      <c r="A386" s="37"/>
      <c r="F386" s="46"/>
      <c r="AF386" s="1">
        <f>IF(B386="attendant",C386,0)</f>
        <v>0</v>
      </c>
      <c r="AG386" s="1">
        <f>D386</f>
        <v>0</v>
      </c>
      <c r="AH386" s="1">
        <f>IF($B386="My Family",C386,0)</f>
        <v>0</v>
      </c>
      <c r="AI386" s="1">
        <f>IF($B386="Fiance's Family",$C386,0)</f>
        <v>0</v>
      </c>
      <c r="AJ386" s="1">
        <f>IF($B386="Our Friends",$C386,0)</f>
        <v>0</v>
      </c>
      <c r="AK386" s="1">
        <f>IF($B385="CoWorker",$C385,0)</f>
        <v>0</v>
      </c>
      <c r="AQ386" s="46">
        <f>IF($F386="A",$E386,0)</f>
        <v>0</v>
      </c>
      <c r="AR386" s="46">
        <f>IF($F386="B",$E386,0)</f>
        <v>0</v>
      </c>
    </row>
    <row r="387" spans="1:44" ht="12.75">
      <c r="A387" s="37"/>
      <c r="F387" s="46"/>
      <c r="AF387" s="1">
        <f>IF(B387="attendant",C387,0)</f>
        <v>0</v>
      </c>
      <c r="AG387" s="1">
        <f>D387</f>
        <v>0</v>
      </c>
      <c r="AH387" s="1">
        <f>IF($B387="My Family",C387,0)</f>
        <v>0</v>
      </c>
      <c r="AI387" s="1">
        <f>IF($B387="Fiance's Family",$C387,0)</f>
        <v>0</v>
      </c>
      <c r="AJ387" s="1">
        <f>IF($B387="Our Friends",$C387,0)</f>
        <v>0</v>
      </c>
      <c r="AK387" s="1">
        <f>IF($B386="CoWorker",$C386,0)</f>
        <v>0</v>
      </c>
      <c r="AQ387" s="46">
        <f>IF($F387="A",$E387,0)</f>
        <v>0</v>
      </c>
      <c r="AR387" s="46">
        <f>IF($F387="B",$E387,0)</f>
        <v>0</v>
      </c>
    </row>
    <row r="388" spans="1:44" ht="12.75">
      <c r="A388" s="37"/>
      <c r="F388" s="46"/>
      <c r="AF388" s="1">
        <f>IF(B388="attendant",C388,0)</f>
        <v>0</v>
      </c>
      <c r="AG388" s="1">
        <f>D388</f>
        <v>0</v>
      </c>
      <c r="AH388" s="1">
        <f>IF($B388="My Family",C388,0)</f>
        <v>0</v>
      </c>
      <c r="AI388" s="1">
        <f>IF($B388="Fiance's Family",$C388,0)</f>
        <v>0</v>
      </c>
      <c r="AJ388" s="1">
        <f>IF($B388="Our Friends",$C388,0)</f>
        <v>0</v>
      </c>
      <c r="AK388" s="1">
        <f>IF($B387="CoWorker",$C387,0)</f>
        <v>0</v>
      </c>
      <c r="AQ388" s="46">
        <f>IF($F388="A",$E388,0)</f>
        <v>0</v>
      </c>
      <c r="AR388" s="46">
        <f>IF($F388="B",$E388,0)</f>
        <v>0</v>
      </c>
    </row>
    <row r="389" spans="1:44" ht="12.75">
      <c r="A389" s="37"/>
      <c r="F389" s="46"/>
      <c r="AF389" s="1">
        <f>IF(B389="attendant",C389,0)</f>
        <v>0</v>
      </c>
      <c r="AG389" s="1">
        <f>D389</f>
        <v>0</v>
      </c>
      <c r="AH389" s="1">
        <f>IF($B389="My Family",C389,0)</f>
        <v>0</v>
      </c>
      <c r="AI389" s="1">
        <f>IF($B389="Fiance's Family",$C389,0)</f>
        <v>0</v>
      </c>
      <c r="AJ389" s="1">
        <f>IF($B389="Our Friends",$C389,0)</f>
        <v>0</v>
      </c>
      <c r="AK389" s="1">
        <f>IF($B388="CoWorker",$C388,0)</f>
        <v>0</v>
      </c>
      <c r="AQ389" s="46">
        <f>IF($F389="A",$E389,0)</f>
        <v>0</v>
      </c>
      <c r="AR389" s="46">
        <f>IF($F389="B",$E389,0)</f>
        <v>0</v>
      </c>
    </row>
    <row r="390" spans="1:6" ht="12.75">
      <c r="A390" s="37"/>
      <c r="F390" s="46"/>
    </row>
    <row r="391" spans="1:6" ht="12.75">
      <c r="A391" s="37"/>
      <c r="F391" s="46"/>
    </row>
    <row r="392" spans="1:6" ht="12.75">
      <c r="A392" s="37"/>
      <c r="F392" s="46"/>
    </row>
    <row r="393" spans="1:6" ht="12.75">
      <c r="A393" s="37"/>
      <c r="F393" s="46"/>
    </row>
    <row r="394" spans="1:6" ht="12.75">
      <c r="A394" s="37"/>
      <c r="F394" s="46"/>
    </row>
    <row r="395" spans="1:6" ht="12.75">
      <c r="A395" s="37"/>
      <c r="F395" s="46"/>
    </row>
    <row r="396" spans="1:6" ht="12.75">
      <c r="A396" s="37"/>
      <c r="F396" s="46"/>
    </row>
    <row r="397" spans="1:6" ht="12.75">
      <c r="A397" s="37"/>
      <c r="F397" s="46"/>
    </row>
    <row r="398" spans="1:6" ht="12.75">
      <c r="A398" s="37"/>
      <c r="F398" s="46"/>
    </row>
    <row r="399" spans="1:6" ht="12.75">
      <c r="A399" s="37"/>
      <c r="F399" s="46"/>
    </row>
    <row r="400" spans="1:6" ht="12.75">
      <c r="A400" s="37"/>
      <c r="F400" s="46"/>
    </row>
    <row r="401" spans="1:6" ht="12.75">
      <c r="A401" s="37"/>
      <c r="F401" s="46"/>
    </row>
    <row r="402" spans="1:6" ht="12.75">
      <c r="A402" s="37"/>
      <c r="F402" s="46"/>
    </row>
    <row r="403" spans="1:6" ht="12.75">
      <c r="A403" s="37"/>
      <c r="F403" s="46"/>
    </row>
    <row r="404" spans="1:6" ht="12.75">
      <c r="A404" s="37"/>
      <c r="F404" s="46"/>
    </row>
    <row r="405" spans="1:6" ht="12.75">
      <c r="A405" s="37"/>
      <c r="F405" s="46"/>
    </row>
    <row r="406" spans="1:6" ht="12.75">
      <c r="A406" s="37"/>
      <c r="F406" s="46"/>
    </row>
    <row r="407" spans="1:6" ht="12.75">
      <c r="A407" s="37"/>
      <c r="F407" s="46"/>
    </row>
    <row r="408" spans="1:6" ht="12.75">
      <c r="A408" s="37"/>
      <c r="F408" s="46"/>
    </row>
    <row r="409" spans="1:6" ht="12.75">
      <c r="A409" s="37"/>
      <c r="F409" s="46"/>
    </row>
    <row r="410" spans="1:6" ht="12.75">
      <c r="A410" s="37"/>
      <c r="F410" s="46"/>
    </row>
    <row r="411" spans="1:6" ht="12.75">
      <c r="A411" s="37"/>
      <c r="F411" s="46"/>
    </row>
    <row r="412" spans="1:6" ht="12.75">
      <c r="A412" s="37"/>
      <c r="F412" s="46"/>
    </row>
    <row r="413" spans="1:6" ht="12.75">
      <c r="A413" s="37"/>
      <c r="F413" s="46"/>
    </row>
    <row r="414" spans="1:6" ht="12.75">
      <c r="A414" s="37"/>
      <c r="F414" s="46"/>
    </row>
    <row r="415" spans="1:6" ht="12.75">
      <c r="A415" s="37"/>
      <c r="F415" s="46"/>
    </row>
    <row r="416" spans="1:6" ht="12.75">
      <c r="A416" s="37"/>
      <c r="F416" s="46"/>
    </row>
    <row r="417" spans="1:6" ht="12.75">
      <c r="A417" s="37"/>
      <c r="F417" s="46"/>
    </row>
    <row r="418" spans="1:6" ht="12.75">
      <c r="A418" s="37"/>
      <c r="F418" s="46"/>
    </row>
    <row r="419" spans="1:6" ht="12.75">
      <c r="A419" s="37"/>
      <c r="F419" s="46"/>
    </row>
    <row r="420" spans="1:6" ht="12.75">
      <c r="A420" s="37"/>
      <c r="F420" s="46"/>
    </row>
    <row r="421" spans="1:6" ht="12.75">
      <c r="A421" s="37"/>
      <c r="F421" s="46"/>
    </row>
    <row r="422" spans="1:6" ht="12.75">
      <c r="A422" s="37"/>
      <c r="F422" s="46"/>
    </row>
    <row r="423" spans="1:6" ht="12.75">
      <c r="A423" s="37"/>
      <c r="F423" s="46"/>
    </row>
    <row r="424" spans="1:6" ht="12.75">
      <c r="A424" s="37"/>
      <c r="F424" s="46"/>
    </row>
    <row r="425" spans="1:6" ht="12.75">
      <c r="A425" s="37"/>
      <c r="F425" s="46"/>
    </row>
    <row r="426" spans="1:6" ht="12.75">
      <c r="A426" s="37"/>
      <c r="F426" s="46"/>
    </row>
    <row r="427" spans="1:6" ht="12.75">
      <c r="A427" s="37"/>
      <c r="F427" s="46"/>
    </row>
    <row r="428" spans="1:6" ht="12.75">
      <c r="A428" s="37"/>
      <c r="F428" s="46"/>
    </row>
    <row r="429" spans="1:6" ht="12.75">
      <c r="A429" s="37"/>
      <c r="F429" s="46"/>
    </row>
    <row r="430" spans="1:6" ht="12.75">
      <c r="A430" s="37"/>
      <c r="F430" s="46"/>
    </row>
    <row r="431" spans="1:6" ht="12.75">
      <c r="A431" s="37"/>
      <c r="F431" s="46"/>
    </row>
    <row r="432" spans="1:6" ht="12.75">
      <c r="A432" s="37"/>
      <c r="F432" s="46"/>
    </row>
    <row r="433" spans="1:6" ht="12.75">
      <c r="A433" s="37"/>
      <c r="F433" s="46"/>
    </row>
    <row r="434" spans="1:6" ht="12.75">
      <c r="A434" s="37"/>
      <c r="F434" s="46"/>
    </row>
    <row r="435" spans="1:6" ht="12.75">
      <c r="A435" s="37"/>
      <c r="F435" s="46"/>
    </row>
    <row r="436" spans="1:6" ht="12.75">
      <c r="A436" s="37"/>
      <c r="F436" s="46"/>
    </row>
    <row r="437" spans="1:6" ht="12.75">
      <c r="A437" s="37"/>
      <c r="F437" s="46"/>
    </row>
    <row r="438" spans="1:6" ht="12.75">
      <c r="A438" s="37"/>
      <c r="F438" s="46"/>
    </row>
    <row r="439" spans="1:6" ht="12.75">
      <c r="A439" s="37"/>
      <c r="F439" s="46"/>
    </row>
    <row r="440" spans="1:6" ht="12.75">
      <c r="A440" s="37"/>
      <c r="F440" s="46"/>
    </row>
    <row r="441" spans="1:6" ht="12.75">
      <c r="A441" s="37"/>
      <c r="F441" s="46"/>
    </row>
    <row r="442" spans="1:6" ht="12.75">
      <c r="A442" s="37"/>
      <c r="F442" s="46"/>
    </row>
    <row r="443" spans="1:6" ht="12.75">
      <c r="A443" s="37"/>
      <c r="F443" s="46"/>
    </row>
    <row r="444" spans="1:6" ht="12.75">
      <c r="A444" s="37"/>
      <c r="F444" s="46"/>
    </row>
    <row r="445" spans="1:6" ht="12.75">
      <c r="A445" s="37"/>
      <c r="F445" s="46"/>
    </row>
    <row r="446" spans="1:6" ht="12.75">
      <c r="A446" s="37"/>
      <c r="F446" s="46"/>
    </row>
    <row r="447" spans="1:6" ht="12.75">
      <c r="A447" s="37"/>
      <c r="F447" s="46"/>
    </row>
    <row r="448" spans="1:6" ht="12.75">
      <c r="A448" s="37"/>
      <c r="F448" s="46"/>
    </row>
    <row r="449" spans="1:6" ht="12.75">
      <c r="A449" s="37"/>
      <c r="F449" s="46"/>
    </row>
    <row r="450" spans="1:6" ht="12.75">
      <c r="A450" s="37"/>
      <c r="F450" s="46"/>
    </row>
    <row r="451" spans="1:6" ht="12.75">
      <c r="A451" s="37"/>
      <c r="F451" s="46"/>
    </row>
    <row r="452" spans="1:6" ht="12.75">
      <c r="A452" s="37"/>
      <c r="F452" s="46"/>
    </row>
    <row r="453" spans="1:6" ht="12.75">
      <c r="A453" s="37"/>
      <c r="F453" s="46"/>
    </row>
    <row r="454" spans="1:6" ht="12.75">
      <c r="A454" s="37"/>
      <c r="F454" s="46"/>
    </row>
    <row r="455" spans="1:6" ht="12.75">
      <c r="A455" s="37"/>
      <c r="F455" s="46"/>
    </row>
    <row r="456" spans="1:6" ht="12.75">
      <c r="A456" s="37"/>
      <c r="F456" s="46"/>
    </row>
    <row r="457" spans="1:6" ht="12.75">
      <c r="A457" s="37"/>
      <c r="F457" s="46"/>
    </row>
    <row r="458" spans="1:6" ht="12.75">
      <c r="A458" s="37"/>
      <c r="F458" s="46"/>
    </row>
    <row r="459" spans="1:6" ht="12.75">
      <c r="A459" s="37"/>
      <c r="F459" s="46"/>
    </row>
    <row r="460" spans="1:6" ht="12.75">
      <c r="A460" s="37"/>
      <c r="F460" s="46"/>
    </row>
    <row r="461" spans="1:6" ht="12.75">
      <c r="A461" s="37"/>
      <c r="F461" s="46"/>
    </row>
    <row r="462" spans="1:6" ht="12.75">
      <c r="A462" s="37"/>
      <c r="F462" s="46"/>
    </row>
    <row r="463" spans="1:6" ht="12.75">
      <c r="A463" s="37"/>
      <c r="F463" s="46"/>
    </row>
    <row r="464" spans="1:6" ht="12.75">
      <c r="A464" s="37"/>
      <c r="F464" s="46"/>
    </row>
    <row r="465" spans="1:6" ht="12.75">
      <c r="A465" s="37"/>
      <c r="F465" s="46"/>
    </row>
    <row r="466" spans="1:6" ht="12.75">
      <c r="A466" s="37"/>
      <c r="F466" s="46"/>
    </row>
    <row r="467" spans="1:6" ht="12.75">
      <c r="A467" s="37"/>
      <c r="F467" s="46"/>
    </row>
    <row r="468" spans="1:6" ht="12.75">
      <c r="A468" s="37"/>
      <c r="F468" s="46"/>
    </row>
    <row r="469" spans="1:6" ht="12.75">
      <c r="A469" s="37"/>
      <c r="F469" s="46"/>
    </row>
    <row r="470" spans="1:6" ht="12.75">
      <c r="A470" s="37"/>
      <c r="F470" s="46"/>
    </row>
    <row r="471" spans="1:6" ht="12.75">
      <c r="A471" s="37"/>
      <c r="F471" s="46"/>
    </row>
    <row r="472" spans="1:6" ht="12.75">
      <c r="A472" s="37"/>
      <c r="F472" s="46"/>
    </row>
    <row r="473" spans="1:6" ht="12.75">
      <c r="A473" s="37"/>
      <c r="F473" s="46"/>
    </row>
    <row r="474" spans="1:6" ht="12.75">
      <c r="A474" s="37"/>
      <c r="F474" s="46"/>
    </row>
    <row r="475" spans="1:6" ht="12.75">
      <c r="A475" s="37"/>
      <c r="F475" s="46"/>
    </row>
    <row r="476" spans="1:6" ht="12.75">
      <c r="A476" s="37"/>
      <c r="F476" s="46"/>
    </row>
    <row r="477" spans="1:6" ht="12.75">
      <c r="A477" s="37"/>
      <c r="F477" s="46"/>
    </row>
    <row r="478" spans="1:6" ht="12.75">
      <c r="A478" s="37"/>
      <c r="F478" s="46"/>
    </row>
    <row r="479" spans="1:6" ht="12.75">
      <c r="A479" s="37"/>
      <c r="F479" s="46"/>
    </row>
    <row r="480" spans="1:6" ht="12.75">
      <c r="A480" s="37"/>
      <c r="F480" s="46"/>
    </row>
    <row r="481" spans="1:6" ht="12.75">
      <c r="A481" s="37"/>
      <c r="F481" s="46"/>
    </row>
    <row r="482" spans="1:6" ht="12.75">
      <c r="A482" s="37"/>
      <c r="F482" s="46"/>
    </row>
    <row r="483" spans="1:6" ht="12.75">
      <c r="A483" s="37"/>
      <c r="F483" s="46"/>
    </row>
    <row r="484" spans="1:6" ht="12.75">
      <c r="A484" s="37"/>
      <c r="F484" s="46"/>
    </row>
    <row r="485" spans="1:6" ht="12.75">
      <c r="A485" s="37"/>
      <c r="F485" s="46"/>
    </row>
    <row r="486" spans="1:6" ht="12.75">
      <c r="A486" s="37"/>
      <c r="F486" s="46"/>
    </row>
    <row r="487" spans="1:6" ht="12.75">
      <c r="A487" s="37"/>
      <c r="F487" s="46"/>
    </row>
    <row r="488" spans="1:6" ht="12.75">
      <c r="A488" s="37"/>
      <c r="F488" s="46"/>
    </row>
    <row r="489" spans="1:6" ht="12.75">
      <c r="A489" s="37"/>
      <c r="F489" s="46"/>
    </row>
    <row r="490" spans="1:6" ht="12.75">
      <c r="A490" s="37"/>
      <c r="F490" s="46"/>
    </row>
    <row r="491" spans="1:6" ht="12.75">
      <c r="A491" s="37"/>
      <c r="F491" s="46"/>
    </row>
    <row r="492" spans="1:6" ht="12.75">
      <c r="A492" s="37"/>
      <c r="F492" s="46"/>
    </row>
    <row r="493" spans="1:6" ht="12.75">
      <c r="A493" s="37"/>
      <c r="F493" s="46"/>
    </row>
    <row r="494" spans="1:6" ht="12.75">
      <c r="A494" s="37"/>
      <c r="F494" s="46"/>
    </row>
    <row r="495" spans="1:6" ht="12.75">
      <c r="A495" s="37"/>
      <c r="F495" s="46"/>
    </row>
    <row r="496" spans="1:6" ht="12.75">
      <c r="A496" s="37"/>
      <c r="F496" s="46"/>
    </row>
    <row r="497" spans="1:6" ht="12.75">
      <c r="A497" s="37"/>
      <c r="F497" s="46"/>
    </row>
    <row r="498" spans="1:6" ht="12.75">
      <c r="A498" s="37"/>
      <c r="F498" s="46"/>
    </row>
    <row r="499" spans="1:6" ht="12.75">
      <c r="A499" s="37"/>
      <c r="F499" s="46"/>
    </row>
    <row r="500" spans="1:6" ht="12.75">
      <c r="A500" s="37"/>
      <c r="F500" s="46"/>
    </row>
    <row r="501" spans="1:6" ht="12.75">
      <c r="A501" s="37"/>
      <c r="F501" s="46"/>
    </row>
    <row r="502" spans="1:6" ht="12.75">
      <c r="A502" s="37"/>
      <c r="F502" s="46"/>
    </row>
    <row r="503" spans="1:6" ht="12.75">
      <c r="A503" s="37"/>
      <c r="F503" s="46"/>
    </row>
    <row r="504" spans="1:6" ht="12.75">
      <c r="A504" s="37"/>
      <c r="F504" s="46"/>
    </row>
    <row r="505" spans="1:6" ht="12.75">
      <c r="A505" s="37"/>
      <c r="F505" s="46"/>
    </row>
    <row r="506" spans="1:6" ht="12.75">
      <c r="A506" s="37"/>
      <c r="F506" s="46"/>
    </row>
    <row r="507" spans="1:6" ht="12.75">
      <c r="A507" s="37"/>
      <c r="F507" s="46"/>
    </row>
    <row r="508" spans="1:6" ht="12.75">
      <c r="A508" s="37"/>
      <c r="F508" s="46"/>
    </row>
    <row r="509" spans="1:6" ht="12.75">
      <c r="A509" s="37"/>
      <c r="F509" s="46"/>
    </row>
    <row r="510" spans="1:6" ht="12.75">
      <c r="A510" s="37"/>
      <c r="F510" s="46"/>
    </row>
    <row r="511" spans="1:6" ht="12.75">
      <c r="A511" s="37"/>
      <c r="F511" s="46"/>
    </row>
    <row r="512" spans="1:6" ht="12.75">
      <c r="A512" s="37"/>
      <c r="F512" s="46"/>
    </row>
    <row r="513" spans="1:6" ht="12.75">
      <c r="A513" s="37"/>
      <c r="F513" s="46"/>
    </row>
    <row r="514" spans="1:6" ht="12.75">
      <c r="A514" s="37"/>
      <c r="F514" s="46"/>
    </row>
    <row r="515" spans="1:6" ht="12.75">
      <c r="A515" s="37"/>
      <c r="F515" s="46"/>
    </row>
    <row r="516" spans="1:6" ht="12.75">
      <c r="A516" s="37"/>
      <c r="F516" s="46"/>
    </row>
    <row r="517" spans="1:6" ht="12.75">
      <c r="A517" s="37"/>
      <c r="F517" s="46"/>
    </row>
  </sheetData>
  <mergeCells count="3">
    <mergeCell ref="G12:L12"/>
    <mergeCell ref="M12:O12"/>
    <mergeCell ref="P12:T12"/>
  </mergeCells>
  <dataValidations count="3">
    <dataValidation type="list" operator="equal" allowBlank="1" showErrorMessage="1" sqref="B14:B345">
      <formula1>$AR$2:$AR$6</formula1>
    </dataValidation>
    <dataValidation type="list" operator="equal" allowBlank="1" showErrorMessage="1" sqref="F14:F345">
      <formula1>$AX$2:$AX$3</formula1>
    </dataValidation>
    <dataValidation type="list" operator="equal" allowBlank="1" showErrorMessage="1" sqref="M14:N345 P14:Q345 U14:U345 W14:W345">
      <formula1>$AV$2:$AV$3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281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281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Tenuta</dc:creator>
  <cp:keywords/>
  <dc:description/>
  <cp:lastModifiedBy>Michelle Tenuta</cp:lastModifiedBy>
  <cp:lastPrinted>2006-02-27T21:02:37Z</cp:lastPrinted>
  <dcterms:created xsi:type="dcterms:W3CDTF">2003-11-24T01:00:20Z</dcterms:created>
  <dcterms:modified xsi:type="dcterms:W3CDTF">2003-11-24T19:18:49Z</dcterms:modified>
  <cp:category/>
  <cp:version/>
  <cp:contentType/>
  <cp:contentStatus/>
  <cp:revision>1</cp:revision>
</cp:coreProperties>
</file>